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esktop\"/>
    </mc:Choice>
  </mc:AlternateContent>
  <xr:revisionPtr revIDLastSave="0" documentId="13_ncr:1_{24DC0B15-B5A9-438E-8435-F349101A13F1}" xr6:coauthVersionLast="36" xr6:coauthVersionMax="36" xr10:uidLastSave="{00000000-0000-0000-0000-000000000000}"/>
  <bookViews>
    <workbookView xWindow="0" yWindow="0" windowWidth="28800" windowHeight="12225" xr2:uid="{CDD310D1-E5D5-4C0B-AD08-762DD6BAE3D6}"/>
  </bookViews>
  <sheets>
    <sheet name="สป.1" sheetId="3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32" l="1"/>
  <c r="R59" i="32"/>
  <c r="R58" i="32"/>
  <c r="R57" i="32"/>
  <c r="R50" i="32"/>
  <c r="G31" i="32"/>
  <c r="G30" i="32"/>
  <c r="G9" i="32"/>
  <c r="G8" i="32"/>
  <c r="G4" i="32"/>
</calcChain>
</file>

<file path=xl/sharedStrings.xml><?xml version="1.0" encoding="utf-8"?>
<sst xmlns="http://schemas.openxmlformats.org/spreadsheetml/2006/main" count="194" uniqueCount="85">
  <si>
    <t>กระเทียม</t>
  </si>
  <si>
    <t>รายการ/ปี</t>
  </si>
  <si>
    <t>2562/63</t>
  </si>
  <si>
    <t>2563/64</t>
  </si>
  <si>
    <t>% r</t>
  </si>
  <si>
    <t xml:space="preserve">ผลผลิต (ตัน)    </t>
  </si>
  <si>
    <t xml:space="preserve">ออกสู่ตลาด </t>
  </si>
  <si>
    <t>พื้นที่ปลูก (ไร่)</t>
  </si>
  <si>
    <t>ผลผลิตต่อไร่ (กก.)</t>
  </si>
  <si>
    <t>ต้นทุนกระเทียมแห้ง (บ./กก.)</t>
  </si>
  <si>
    <t>จำนวนครัวเรือน</t>
  </si>
  <si>
    <t>na</t>
  </si>
  <si>
    <t>การใช้ (ตัน)</t>
  </si>
  <si>
    <t>นำเข้า (พิกัด 0703 20 )</t>
  </si>
  <si>
    <t xml:space="preserve">     ปริมาณ (ตัน)</t>
  </si>
  <si>
    <t xml:space="preserve">     มูลค่า (ล้านบาท)</t>
  </si>
  <si>
    <t>ส่งออก (พิกัด 0703 20 )</t>
  </si>
  <si>
    <t xml:space="preserve">การจับกุมลักลอบนำเข้า </t>
  </si>
  <si>
    <t xml:space="preserve">   - จำนวน (ราย)</t>
  </si>
  <si>
    <t xml:space="preserve">   - ปริมาณ (ตัน)</t>
  </si>
  <si>
    <t xml:space="preserve">   - มูลค่า (ล้านบาท)</t>
  </si>
  <si>
    <r>
      <t xml:space="preserve">ราคา </t>
    </r>
    <r>
      <rPr>
        <b/>
        <sz val="9"/>
        <rFont val="TH SarabunPSK"/>
        <family val="2"/>
      </rPr>
      <t>(บาท/กก.)</t>
    </r>
  </si>
  <si>
    <t>สัปดาห์นี้</t>
  </si>
  <si>
    <t>สัปดาห์ก่อน</t>
  </si>
  <si>
    <r>
      <rPr>
        <b/>
        <sz val="12"/>
        <color rgb="FF0000FF"/>
        <rFont val="TH SarabunPSK"/>
        <family val="2"/>
      </rPr>
      <t xml:space="preserve"> เพิ่ม</t>
    </r>
    <r>
      <rPr>
        <b/>
        <sz val="12"/>
        <rFont val="TH SarabunPSK"/>
        <family val="2"/>
      </rPr>
      <t>/</t>
    </r>
    <r>
      <rPr>
        <b/>
        <sz val="12"/>
        <color rgb="FFFF0000"/>
        <rFont val="TH SarabunPSK"/>
        <family val="2"/>
      </rPr>
      <t>ลด</t>
    </r>
    <r>
      <rPr>
        <sz val="12"/>
        <color rgb="FFFF0000"/>
        <rFont val="TH SarabunPSK"/>
        <family val="2"/>
      </rPr>
      <t xml:space="preserve"> </t>
    </r>
  </si>
  <si>
    <t>กระเทียมสดคละ (สศก.)</t>
  </si>
  <si>
    <t>-</t>
  </si>
  <si>
    <t>แห้งคละ (สศก.)</t>
  </si>
  <si>
    <t>กระเทียมแห้งมัดจุกหัวใหญ่ ตลาด กทม.</t>
  </si>
  <si>
    <t>ราคาขายส่ง</t>
  </si>
  <si>
    <t>ราคาขายปลีก</t>
  </si>
  <si>
    <t>กระเทียมจีนเบอร์กลาง</t>
  </si>
  <si>
    <t xml:space="preserve">   </t>
  </si>
  <si>
    <r>
      <t xml:space="preserve">ราคา </t>
    </r>
    <r>
      <rPr>
        <sz val="12"/>
        <rFont val="TH SarabunPSK"/>
        <family val="2"/>
      </rPr>
      <t>(บาท/กก.)</t>
    </r>
  </si>
  <si>
    <t>ปี/เดือน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</si>
  <si>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</si>
  <si>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</si>
  <si>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</si>
  <si>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</si>
  <si>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</si>
  <si>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</si>
  <si>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</si>
  <si>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</si>
  <si>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</si>
  <si>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</si>
  <si>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</si>
  <si>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</si>
  <si>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</si>
  <si>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 xml:space="preserve"> สดคละ เกษตรกรขายได้ </t>
  </si>
  <si>
    <t>(สศก.)</t>
  </si>
  <si>
    <t>2563</t>
  </si>
  <si>
    <t>2564</t>
  </si>
  <si>
    <t>2565</t>
  </si>
  <si>
    <t xml:space="preserve">  แห้งคละ </t>
  </si>
  <si>
    <t>แห้งมัดจุกใหญ่ขายส่ง ตลาด กทม.</t>
  </si>
  <si>
    <t>*สำนักงานเศรษฐกิจการเกษตรคาดการณ์</t>
  </si>
  <si>
    <t>กองส่งเสริมการค้าสินค้าเกษตร 2</t>
  </si>
  <si>
    <t>เอกสาร ใช้เพื่อประกอบการบริหารสินค้าภายใน พณ.(ไม่เผยแพร่)</t>
  </si>
  <si>
    <t>แห้งคละ</t>
  </si>
  <si>
    <t>ขายส่ง</t>
  </si>
  <si>
    <t>สดคละ</t>
  </si>
  <si>
    <t>ม.ค.63</t>
  </si>
  <si>
    <t>ม.ค.64</t>
  </si>
  <si>
    <t>ม.ค.65</t>
  </si>
  <si>
    <t>แหล่งผลิตสำคัญ</t>
  </si>
  <si>
    <t>2564/65</t>
  </si>
  <si>
    <t>2565/66*</t>
  </si>
  <si>
    <t>ประเทศที่ส่งออก (ปี 65)</t>
  </si>
  <si>
    <t>ประเทศที่ไทยนำเข้า (ปี 65)</t>
  </si>
  <si>
    <t>เชียงใหม่ (39.38%) แม่ฮ่องสอน (32.11%)</t>
  </si>
  <si>
    <t>ลำปาง (7.45%) พะเยา (5.36%) ลำพูน (2.97%)</t>
  </si>
  <si>
    <t>จีน (98%) อื่น ๆ (2%)</t>
  </si>
  <si>
    <t>ต้นทุนกระเทียมสด (บ./กก.)</t>
  </si>
  <si>
    <t>ปี 2563</t>
  </si>
  <si>
    <t>ปี 2564</t>
  </si>
  <si>
    <t>ปี 2565</t>
  </si>
  <si>
    <r>
      <t xml:space="preserve">ม.ค.-เม.ย. </t>
    </r>
    <r>
      <rPr>
        <u/>
        <sz val="12"/>
        <rFont val="TH SarabunPSK"/>
        <family val="2"/>
      </rPr>
      <t xml:space="preserve">ออกมาก: </t>
    </r>
    <r>
      <rPr>
        <sz val="12"/>
        <rFont val="TH SarabunPSK"/>
        <family val="2"/>
      </rPr>
      <t xml:space="preserve">ก.พ.15.05% </t>
    </r>
    <r>
      <rPr>
        <b/>
        <sz val="12"/>
        <rFont val="TH SarabunPSK"/>
        <family val="2"/>
      </rPr>
      <t>มี.ค.67.32%</t>
    </r>
    <r>
      <rPr>
        <sz val="12"/>
        <rFont val="TH SarabunPSK"/>
        <family val="2"/>
      </rPr>
      <t xml:space="preserve"> เม.ย.14.20%</t>
    </r>
    <r>
      <rPr>
        <b/>
        <sz val="12"/>
        <rFont val="TH SarabunPSK"/>
        <family val="2"/>
      </rPr>
      <t xml:space="preserve"> </t>
    </r>
  </si>
  <si>
    <t>2566</t>
  </si>
  <si>
    <t>ม.ค.66</t>
  </si>
  <si>
    <t>เมียนมาร์ (39%) ไต้หวัน (49%) อื่น ๆ (12%)</t>
  </si>
  <si>
    <t>ปี 2566</t>
  </si>
  <si>
    <t>(28 เม.ย.66)</t>
  </si>
  <si>
    <t>ราคากระเทียมแห้งคละปี 2566 เป็นของภาคตะวันออกฉียงเหนือ ซึ่งมีปริมาณฉลี่ย 3% ของผลผลิตทั้งประเทศ</t>
  </si>
  <si>
    <t xml:space="preserve">ประจำสัปดาห์ที่ 1 ของเดือนพฤษภาคม  2566 (1 - 3 พ.ค. 66) </t>
  </si>
  <si>
    <t>(1 พ.ค.66)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</si>
</sst>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#,##0;[Red]#,##0"/>
    <numFmt numFmtId="166" formatCode="#,##0.00;[Red]#,##0.00"/>
    <numFmt numFmtId="167" formatCode="0;[Red]0"/>
    <numFmt numFmtId="168" formatCode="0.00;[Red]0.00"/>
    <numFmt numFmtId="169" formatCode="#,##0.000"/>
    <numFmt numFmtId="170" formatCode="_(* #,##0.00_);_(* \(#,##0.00\);_(* &quot;&quot;??_);_(@_)"/>
    <numFmt numFmtId="171" formatCode="#,##0.00_ ;\-#,##0.00\ "/>
  </numFmts>
  <fonts count="37" x14ac:knownFonts="1">
    <font>
      <sz val="14"/>
      <name val="Cordia New"/>
      <charset val="222"/>
    </font>
    <font>
      <sz val="14"/>
      <name val="Cordia New"/>
      <family val="2"/>
    </font>
    <font>
      <sz val="17"/>
      <name val="TH SarabunPSK"/>
      <family val="2"/>
    </font>
    <font>
      <b/>
      <sz val="15"/>
      <name val="TH SarabunPSK"/>
      <family val="2"/>
    </font>
    <font>
      <b/>
      <sz val="13"/>
      <color indexed="56"/>
      <name val="TH SarabunPSK"/>
      <family val="2"/>
    </font>
    <font>
      <b/>
      <sz val="12"/>
      <color indexed="12"/>
      <name val="TH SarabunPSK"/>
      <family val="2"/>
    </font>
    <font>
      <sz val="13"/>
      <color indexed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12"/>
      <name val="TH SarabunPSK"/>
      <family val="2"/>
    </font>
    <font>
      <u/>
      <sz val="13"/>
      <name val="TH SarabunPSK"/>
      <family val="2"/>
    </font>
    <font>
      <sz val="13"/>
      <color indexed="53"/>
      <name val="TH SarabunPSK"/>
      <family val="2"/>
    </font>
    <font>
      <sz val="13"/>
      <color theme="1"/>
      <name val="TH SarabunPSK"/>
      <family val="2"/>
    </font>
    <font>
      <sz val="12.5"/>
      <color indexed="12"/>
      <name val="TH SarabunPSK"/>
      <family val="2"/>
    </font>
    <font>
      <sz val="12.5"/>
      <color theme="1"/>
      <name val="TH SarabunPSK"/>
      <family val="2"/>
    </font>
    <font>
      <b/>
      <u/>
      <sz val="13"/>
      <name val="TH SarabunPSK"/>
      <family val="2"/>
    </font>
    <font>
      <b/>
      <sz val="13"/>
      <color theme="1"/>
      <name val="TH SarabunPSK"/>
      <family val="2"/>
    </font>
    <font>
      <b/>
      <sz val="12"/>
      <name val="TH SarabunPSK"/>
      <family val="2"/>
    </font>
    <font>
      <b/>
      <sz val="9"/>
      <name val="TH SarabunPSK"/>
      <family val="2"/>
    </font>
    <font>
      <u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2"/>
      <color rgb="FF0000FF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color rgb="FF0000CC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u/>
      <sz val="12"/>
      <name val="TH SarabunPSK"/>
      <family val="2"/>
    </font>
    <font>
      <sz val="14"/>
      <color rgb="FF000000"/>
      <name val="TH SarabunPSK"/>
      <family val="2"/>
    </font>
    <font>
      <b/>
      <sz val="13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 style="thin">
        <color theme="0"/>
      </right>
      <top style="thin">
        <color indexed="64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9"/>
      </bottom>
      <diagonal/>
    </border>
    <border>
      <left style="thin">
        <color theme="0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2" applyNumberFormat="1" applyFont="1" applyAlignment="1">
      <alignment vertical="center"/>
    </xf>
    <xf numFmtId="49" fontId="5" fillId="2" borderId="3" xfId="2" applyNumberFormat="1" applyFont="1" applyFill="1" applyBorder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0" fontId="7" fillId="0" borderId="6" xfId="2" applyNumberFormat="1" applyFont="1" applyBorder="1" applyAlignment="1">
      <alignment vertical="center"/>
    </xf>
    <xf numFmtId="0" fontId="8" fillId="0" borderId="6" xfId="2" applyNumberFormat="1" applyFont="1" applyBorder="1" applyAlignment="1">
      <alignment vertical="center"/>
    </xf>
    <xf numFmtId="0" fontId="7" fillId="0" borderId="6" xfId="2" applyNumberFormat="1" applyFont="1" applyBorder="1" applyAlignment="1">
      <alignment horizontal="center" vertical="center"/>
    </xf>
    <xf numFmtId="0" fontId="7" fillId="0" borderId="7" xfId="2" applyNumberFormat="1" applyFont="1" applyBorder="1" applyAlignment="1">
      <alignment vertical="center"/>
    </xf>
    <xf numFmtId="0" fontId="7" fillId="0" borderId="8" xfId="2" applyNumberFormat="1" applyFont="1" applyBorder="1" applyAlignment="1">
      <alignment vertical="center"/>
    </xf>
    <xf numFmtId="165" fontId="7" fillId="0" borderId="0" xfId="1" applyNumberFormat="1" applyFont="1" applyBorder="1" applyAlignment="1">
      <alignment horizontal="right" vertical="center"/>
    </xf>
    <xf numFmtId="165" fontId="10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2" fontId="7" fillId="0" borderId="5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0" fontId="7" fillId="0" borderId="8" xfId="2" applyNumberFormat="1" applyFont="1" applyBorder="1" applyAlignment="1">
      <alignment horizontal="left" vertical="center"/>
    </xf>
    <xf numFmtId="49" fontId="14" fillId="0" borderId="5" xfId="1" applyNumberFormat="1" applyFont="1" applyBorder="1" applyAlignment="1">
      <alignment horizontal="center" vertical="center"/>
    </xf>
    <xf numFmtId="49" fontId="15" fillId="0" borderId="8" xfId="1" applyNumberFormat="1" applyFont="1" applyBorder="1" applyAlignment="1">
      <alignment horizontal="left" vertical="center"/>
    </xf>
    <xf numFmtId="0" fontId="15" fillId="0" borderId="0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left" vertical="center"/>
    </xf>
    <xf numFmtId="0" fontId="7" fillId="0" borderId="9" xfId="2" applyNumberFormat="1" applyFont="1" applyBorder="1" applyAlignment="1">
      <alignment horizontal="left" vertical="center"/>
    </xf>
    <xf numFmtId="0" fontId="15" fillId="0" borderId="8" xfId="2" applyNumberFormat="1" applyFont="1" applyBorder="1" applyAlignment="1">
      <alignment vertical="center"/>
    </xf>
    <xf numFmtId="0" fontId="7" fillId="0" borderId="9" xfId="2" applyNumberFormat="1" applyFont="1" applyBorder="1" applyAlignment="1">
      <alignment vertical="center"/>
    </xf>
    <xf numFmtId="165" fontId="7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vertical="center"/>
    </xf>
    <xf numFmtId="166" fontId="7" fillId="0" borderId="0" xfId="1" applyNumberFormat="1" applyFont="1" applyBorder="1" applyAlignment="1">
      <alignment horizontal="center" vertical="center"/>
    </xf>
    <xf numFmtId="166" fontId="10" fillId="0" borderId="0" xfId="1" applyNumberFormat="1" applyFont="1" applyBorder="1" applyAlignment="1">
      <alignment horizontal="center" vertical="center"/>
    </xf>
    <xf numFmtId="4" fontId="10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 applyProtection="1">
      <alignment horizontal="center" vertical="center"/>
      <protection locked="0"/>
    </xf>
    <xf numFmtId="165" fontId="17" fillId="0" borderId="0" xfId="1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left" vertical="center"/>
    </xf>
    <xf numFmtId="0" fontId="7" fillId="0" borderId="8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horizontal="left" vertical="center"/>
    </xf>
    <xf numFmtId="49" fontId="13" fillId="0" borderId="0" xfId="1" applyNumberFormat="1" applyFont="1" applyBorder="1" applyAlignment="1" applyProtection="1">
      <alignment horizontal="center" vertical="center"/>
      <protection locked="0"/>
    </xf>
    <xf numFmtId="49" fontId="18" fillId="0" borderId="0" xfId="1" applyNumberFormat="1" applyFont="1" applyBorder="1" applyAlignment="1" applyProtection="1">
      <alignment horizontal="center" vertical="center"/>
      <protection locked="0"/>
    </xf>
    <xf numFmtId="0" fontId="10" fillId="0" borderId="0" xfId="2" applyNumberFormat="1" applyFont="1" applyBorder="1" applyAlignment="1" applyProtection="1">
      <alignment vertical="center"/>
      <protection locked="0"/>
    </xf>
    <xf numFmtId="43" fontId="7" fillId="0" borderId="5" xfId="2" applyNumberFormat="1" applyFont="1" applyBorder="1" applyAlignment="1">
      <alignment vertical="center"/>
    </xf>
    <xf numFmtId="165" fontId="15" fillId="0" borderId="0" xfId="1" applyNumberFormat="1" applyFont="1" applyBorder="1" applyAlignment="1">
      <alignment horizontal="center" vertical="center"/>
    </xf>
    <xf numFmtId="165" fontId="19" fillId="0" borderId="0" xfId="1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right" vertical="center"/>
    </xf>
    <xf numFmtId="0" fontId="7" fillId="0" borderId="0" xfId="2" applyNumberFormat="1" applyFont="1" applyBorder="1" applyAlignment="1">
      <alignment horizontal="right" vertical="center"/>
    </xf>
    <xf numFmtId="167" fontId="7" fillId="0" borderId="0" xfId="1" applyNumberFormat="1" applyFont="1" applyBorder="1" applyAlignment="1">
      <alignment horizontal="right" vertical="center"/>
    </xf>
    <xf numFmtId="166" fontId="15" fillId="0" borderId="0" xfId="1" applyNumberFormat="1" applyFont="1" applyBorder="1" applyAlignment="1">
      <alignment horizontal="center" vertical="center"/>
    </xf>
    <xf numFmtId="43" fontId="8" fillId="0" borderId="5" xfId="1" applyNumberFormat="1" applyFont="1" applyBorder="1" applyAlignment="1">
      <alignment horizontal="left" vertical="center"/>
    </xf>
    <xf numFmtId="168" fontId="7" fillId="0" borderId="0" xfId="1" applyNumberFormat="1" applyFont="1" applyBorder="1" applyAlignment="1">
      <alignment horizontal="right" vertical="center"/>
    </xf>
    <xf numFmtId="43" fontId="7" fillId="0" borderId="5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/>
    <xf numFmtId="0" fontId="10" fillId="0" borderId="0" xfId="1" applyNumberFormat="1" applyFont="1" applyBorder="1" applyAlignment="1">
      <alignment vertical="center"/>
    </xf>
    <xf numFmtId="164" fontId="7" fillId="0" borderId="5" xfId="1" applyNumberFormat="1" applyFont="1" applyBorder="1" applyAlignment="1">
      <alignment vertical="center"/>
    </xf>
    <xf numFmtId="164" fontId="7" fillId="0" borderId="5" xfId="1" applyNumberFormat="1" applyFont="1" applyBorder="1" applyAlignment="1">
      <alignment horizontal="left" vertical="center"/>
    </xf>
    <xf numFmtId="0" fontId="7" fillId="0" borderId="8" xfId="2" applyNumberFormat="1" applyFont="1" applyBorder="1" applyAlignment="1" applyProtection="1">
      <alignment horizontal="left" vertical="center"/>
      <protection locked="0"/>
    </xf>
    <xf numFmtId="0" fontId="10" fillId="0" borderId="0" xfId="2" applyNumberFormat="1" applyFont="1" applyBorder="1" applyAlignment="1">
      <alignment vertical="center"/>
    </xf>
    <xf numFmtId="3" fontId="7" fillId="0" borderId="0" xfId="1" applyNumberFormat="1" applyFont="1" applyBorder="1" applyAlignment="1" applyProtection="1">
      <alignment horizontal="right" vertical="center"/>
      <protection locked="0"/>
    </xf>
    <xf numFmtId="3" fontId="15" fillId="0" borderId="0" xfId="1" applyNumberFormat="1" applyFont="1" applyBorder="1" applyAlignment="1" applyProtection="1">
      <alignment horizontal="center" vertical="center"/>
      <protection locked="0"/>
    </xf>
    <xf numFmtId="3" fontId="19" fillId="0" borderId="0" xfId="1" applyNumberFormat="1" applyFont="1" applyBorder="1" applyAlignment="1" applyProtection="1">
      <alignment horizontal="center" vertical="center"/>
      <protection locked="0"/>
    </xf>
    <xf numFmtId="4" fontId="7" fillId="0" borderId="0" xfId="1" applyNumberFormat="1" applyFont="1" applyBorder="1" applyAlignment="1" applyProtection="1">
      <alignment horizontal="right" vertical="center"/>
      <protection locked="0"/>
    </xf>
    <xf numFmtId="4" fontId="15" fillId="0" borderId="0" xfId="1" applyNumberFormat="1" applyFont="1" applyBorder="1" applyAlignment="1" applyProtection="1">
      <alignment horizontal="center" vertical="center"/>
      <protection locked="0"/>
    </xf>
    <xf numFmtId="4" fontId="19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1" applyNumberFormat="1" applyFont="1" applyBorder="1" applyAlignment="1" applyProtection="1">
      <alignment horizontal="left"/>
      <protection locked="0"/>
    </xf>
    <xf numFmtId="0" fontId="20" fillId="3" borderId="8" xfId="2" applyNumberFormat="1" applyFont="1" applyFill="1" applyBorder="1" applyAlignment="1" applyProtection="1">
      <alignment horizontal="left" vertical="center"/>
      <protection locked="0"/>
    </xf>
    <xf numFmtId="4" fontId="7" fillId="3" borderId="0" xfId="1" applyNumberFormat="1" applyFont="1" applyFill="1" applyBorder="1" applyAlignment="1" applyProtection="1">
      <alignment horizontal="right" vertical="center"/>
      <protection locked="0"/>
    </xf>
    <xf numFmtId="4" fontId="22" fillId="3" borderId="0" xfId="1" applyNumberFormat="1" applyFont="1" applyFill="1" applyBorder="1" applyAlignment="1" applyProtection="1">
      <alignment horizontal="center" vertical="center"/>
      <protection locked="0"/>
    </xf>
    <xf numFmtId="169" fontId="23" fillId="3" borderId="0" xfId="1" applyNumberFormat="1" applyFont="1" applyFill="1" applyBorder="1" applyAlignment="1" applyProtection="1">
      <alignment horizontal="left" vertical="center"/>
      <protection locked="0"/>
    </xf>
    <xf numFmtId="4" fontId="22" fillId="3" borderId="0" xfId="1" applyNumberFormat="1" applyFont="1" applyFill="1" applyBorder="1" applyAlignment="1" applyProtection="1">
      <alignment horizontal="center" vertical="center" shrinkToFit="1"/>
      <protection locked="0"/>
    </xf>
    <xf numFmtId="2" fontId="24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5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horizontal="center" vertical="top"/>
    </xf>
    <xf numFmtId="2" fontId="7" fillId="0" borderId="8" xfId="2" applyNumberFormat="1" applyFont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169" fontId="7" fillId="0" borderId="0" xfId="1" applyNumberFormat="1" applyFont="1" applyFill="1" applyBorder="1" applyAlignment="1" applyProtection="1">
      <alignment vertical="center"/>
      <protection locked="0"/>
    </xf>
    <xf numFmtId="2" fontId="7" fillId="0" borderId="0" xfId="1" applyNumberFormat="1" applyFont="1" applyFill="1" applyBorder="1" applyAlignment="1" applyProtection="1">
      <alignment horizontal="center" vertical="center"/>
      <protection locked="0"/>
    </xf>
    <xf numFmtId="4" fontId="15" fillId="0" borderId="0" xfId="2" applyNumberFormat="1" applyFont="1" applyBorder="1" applyAlignment="1" applyProtection="1">
      <alignment horizontal="center" vertical="center"/>
    </xf>
    <xf numFmtId="2" fontId="8" fillId="0" borderId="8" xfId="2" applyNumberFormat="1" applyFont="1" applyBorder="1" applyAlignment="1" applyProtection="1">
      <alignment horizontal="left" vertical="center"/>
    </xf>
    <xf numFmtId="4" fontId="28" fillId="0" borderId="0" xfId="1" applyNumberFormat="1" applyFont="1" applyBorder="1" applyAlignment="1" applyProtection="1">
      <alignment horizontal="center" vertical="center"/>
      <protection locked="0"/>
    </xf>
    <xf numFmtId="4" fontId="8" fillId="0" borderId="0" xfId="1" applyNumberFormat="1" applyFont="1" applyBorder="1" applyAlignment="1" applyProtection="1">
      <alignment horizontal="center" vertical="center"/>
      <protection locked="0"/>
    </xf>
    <xf numFmtId="166" fontId="28" fillId="0" borderId="0" xfId="1" applyNumberFormat="1" applyFont="1" applyBorder="1" applyAlignment="1" applyProtection="1">
      <alignment horizontal="center" vertical="center"/>
      <protection locked="0"/>
    </xf>
    <xf numFmtId="2" fontId="8" fillId="0" borderId="0" xfId="1" applyNumberFormat="1" applyFont="1" applyBorder="1" applyAlignment="1" applyProtection="1">
      <alignment horizontal="center" vertical="center"/>
      <protection locked="0"/>
    </xf>
    <xf numFmtId="0" fontId="8" fillId="0" borderId="8" xfId="2" applyNumberFormat="1" applyFont="1" applyBorder="1" applyAlignment="1">
      <alignment horizontal="left" vertical="center"/>
    </xf>
    <xf numFmtId="164" fontId="7" fillId="0" borderId="0" xfId="2" applyNumberFormat="1" applyFont="1" applyBorder="1" applyAlignment="1">
      <alignment vertical="top"/>
    </xf>
    <xf numFmtId="166" fontId="7" fillId="0" borderId="0" xfId="2" applyNumberFormat="1" applyFont="1" applyBorder="1" applyAlignment="1">
      <alignment horizontal="center" vertical="top"/>
    </xf>
    <xf numFmtId="0" fontId="7" fillId="0" borderId="8" xfId="2" applyNumberFormat="1" applyFont="1" applyBorder="1" applyAlignment="1">
      <alignment vertical="top"/>
    </xf>
    <xf numFmtId="164" fontId="7" fillId="0" borderId="5" xfId="2" applyNumberFormat="1" applyFont="1" applyBorder="1" applyAlignment="1">
      <alignment vertical="top"/>
    </xf>
    <xf numFmtId="0" fontId="7" fillId="0" borderId="0" xfId="2" applyNumberFormat="1" applyFont="1" applyBorder="1" applyAlignment="1">
      <alignment vertical="top"/>
    </xf>
    <xf numFmtId="0" fontId="7" fillId="0" borderId="9" xfId="2" applyNumberFormat="1" applyFont="1" applyBorder="1" applyAlignment="1">
      <alignment vertical="top"/>
    </xf>
    <xf numFmtId="0" fontId="7" fillId="0" borderId="10" xfId="2" applyNumberFormat="1" applyFont="1" applyBorder="1" applyAlignment="1">
      <alignment vertical="top"/>
    </xf>
    <xf numFmtId="164" fontId="7" fillId="0" borderId="11" xfId="2" applyNumberFormat="1" applyFont="1" applyBorder="1" applyAlignment="1">
      <alignment vertical="top"/>
    </xf>
    <xf numFmtId="0" fontId="7" fillId="0" borderId="11" xfId="2" applyNumberFormat="1" applyFont="1" applyBorder="1" applyAlignment="1">
      <alignment vertical="top"/>
    </xf>
    <xf numFmtId="0" fontId="8" fillId="0" borderId="11" xfId="2" applyNumberFormat="1" applyFont="1" applyBorder="1" applyAlignment="1">
      <alignment horizontal="center" vertical="top"/>
    </xf>
    <xf numFmtId="0" fontId="7" fillId="0" borderId="12" xfId="2" applyNumberFormat="1" applyFont="1" applyBorder="1" applyAlignment="1">
      <alignment vertical="top"/>
    </xf>
    <xf numFmtId="0" fontId="7" fillId="0" borderId="11" xfId="2" applyFont="1" applyFill="1" applyBorder="1" applyAlignment="1">
      <alignment horizontal="left" vertical="center"/>
    </xf>
    <xf numFmtId="164" fontId="7" fillId="0" borderId="11" xfId="2" applyNumberFormat="1" applyFont="1" applyBorder="1" applyAlignment="1">
      <alignment horizontal="left" vertical="top"/>
    </xf>
    <xf numFmtId="0" fontId="7" fillId="0" borderId="11" xfId="2" applyNumberFormat="1" applyFont="1" applyFill="1" applyBorder="1" applyAlignment="1">
      <alignment horizontal="left" vertical="top"/>
    </xf>
    <xf numFmtId="0" fontId="7" fillId="0" borderId="11" xfId="2" applyNumberFormat="1" applyFont="1" applyBorder="1" applyAlignment="1">
      <alignment horizontal="left" vertical="top"/>
    </xf>
    <xf numFmtId="0" fontId="7" fillId="0" borderId="11" xfId="2" applyNumberFormat="1" applyFont="1" applyBorder="1" applyAlignment="1">
      <alignment horizontal="right" vertical="top"/>
    </xf>
    <xf numFmtId="0" fontId="9" fillId="0" borderId="0" xfId="2" applyNumberFormat="1" applyFont="1" applyBorder="1" applyAlignment="1">
      <alignment vertical="top"/>
    </xf>
    <xf numFmtId="164" fontId="7" fillId="0" borderId="14" xfId="2" applyNumberFormat="1" applyFont="1" applyBorder="1" applyAlignment="1">
      <alignment horizontal="center" vertical="center"/>
    </xf>
    <xf numFmtId="164" fontId="8" fillId="0" borderId="15" xfId="2" applyNumberFormat="1" applyFont="1" applyBorder="1" applyAlignment="1">
      <alignment horizontal="center" vertical="center"/>
    </xf>
    <xf numFmtId="0" fontId="8" fillId="0" borderId="15" xfId="2" applyNumberFormat="1" applyFont="1" applyBorder="1" applyAlignment="1">
      <alignment horizontal="center" vertical="center"/>
    </xf>
    <xf numFmtId="0" fontId="8" fillId="0" borderId="14" xfId="2" applyNumberFormat="1" applyFont="1" applyBorder="1" applyAlignment="1">
      <alignment horizontal="center" vertical="center"/>
    </xf>
    <xf numFmtId="4" fontId="7" fillId="0" borderId="0" xfId="2" applyNumberFormat="1" applyFont="1" applyBorder="1" applyAlignment="1">
      <alignment horizontal="center" vertical="center"/>
    </xf>
    <xf numFmtId="171" fontId="7" fillId="0" borderId="0" xfId="2" applyNumberFormat="1" applyFont="1" applyBorder="1" applyAlignment="1">
      <alignment horizontal="center" vertical="center"/>
    </xf>
    <xf numFmtId="4" fontId="15" fillId="0" borderId="0" xfId="2" applyNumberFormat="1" applyFont="1" applyBorder="1" applyAlignment="1">
      <alignment horizontal="center" vertical="center"/>
    </xf>
    <xf numFmtId="4" fontId="8" fillId="0" borderId="5" xfId="1" applyNumberFormat="1" applyFont="1" applyBorder="1" applyAlignment="1" applyProtection="1">
      <alignment horizontal="center" vertical="center"/>
      <protection locked="0"/>
    </xf>
    <xf numFmtId="0" fontId="9" fillId="0" borderId="0" xfId="2" applyNumberFormat="1" applyFont="1" applyBorder="1" applyAlignment="1">
      <alignment vertical="center"/>
    </xf>
    <xf numFmtId="49" fontId="8" fillId="0" borderId="5" xfId="2" applyNumberFormat="1" applyFont="1" applyBorder="1" applyAlignment="1">
      <alignment horizontal="center" vertical="center"/>
    </xf>
    <xf numFmtId="4" fontId="29" fillId="0" borderId="0" xfId="2" applyNumberFormat="1" applyFont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171" fontId="7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2" fontId="7" fillId="0" borderId="9" xfId="2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9" fillId="0" borderId="0" xfId="2" applyNumberFormat="1" applyFont="1" applyFill="1" applyAlignment="1">
      <alignment vertical="top"/>
    </xf>
    <xf numFmtId="4" fontId="8" fillId="0" borderId="5" xfId="1" applyNumberFormat="1" applyFont="1" applyBorder="1" applyAlignment="1">
      <alignment horizontal="center" vertical="center"/>
    </xf>
    <xf numFmtId="0" fontId="9" fillId="0" borderId="0" xfId="2" applyNumberFormat="1" applyFont="1" applyAlignment="1">
      <alignment vertical="top"/>
    </xf>
    <xf numFmtId="4" fontId="7" fillId="0" borderId="0" xfId="2" applyNumberFormat="1" applyFont="1" applyBorder="1" applyAlignment="1">
      <alignment horizontal="left" vertical="center"/>
    </xf>
    <xf numFmtId="0" fontId="7" fillId="0" borderId="5" xfId="2" applyNumberFormat="1" applyFont="1" applyFill="1" applyBorder="1" applyAlignment="1">
      <alignment horizontal="center" vertical="top"/>
    </xf>
    <xf numFmtId="171" fontId="7" fillId="0" borderId="0" xfId="2" applyNumberFormat="1" applyFont="1" applyFill="1" applyBorder="1" applyAlignment="1">
      <alignment horizontal="center" vertical="top"/>
    </xf>
    <xf numFmtId="2" fontId="7" fillId="0" borderId="0" xfId="2" applyNumberFormat="1" applyFont="1" applyFill="1" applyBorder="1" applyAlignment="1">
      <alignment horizontal="center" vertical="top"/>
    </xf>
    <xf numFmtId="2" fontId="7" fillId="0" borderId="9" xfId="2" applyNumberFormat="1" applyFont="1" applyFill="1" applyBorder="1" applyAlignment="1">
      <alignment horizontal="center" vertical="top"/>
    </xf>
    <xf numFmtId="0" fontId="9" fillId="0" borderId="0" xfId="2" applyNumberFormat="1" applyFont="1" applyFill="1" applyAlignment="1">
      <alignment vertical="center"/>
    </xf>
    <xf numFmtId="171" fontId="7" fillId="0" borderId="0" xfId="2" applyNumberFormat="1" applyFont="1" applyBorder="1" applyAlignment="1">
      <alignment horizontal="center" vertical="center" shrinkToFit="1"/>
    </xf>
    <xf numFmtId="49" fontId="8" fillId="0" borderId="16" xfId="2" applyNumberFormat="1" applyFont="1" applyBorder="1" applyAlignment="1">
      <alignment horizontal="center" vertical="center"/>
    </xf>
    <xf numFmtId="171" fontId="7" fillId="0" borderId="11" xfId="2" applyNumberFormat="1" applyFont="1" applyBorder="1" applyAlignment="1">
      <alignment horizontal="center" vertical="center" shrinkToFit="1"/>
    </xf>
    <xf numFmtId="4" fontId="29" fillId="0" borderId="11" xfId="0" applyNumberFormat="1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/>
    </xf>
    <xf numFmtId="4" fontId="15" fillId="0" borderId="11" xfId="2" applyNumberFormat="1" applyFont="1" applyBorder="1" applyAlignment="1">
      <alignment horizontal="center" vertical="center"/>
    </xf>
    <xf numFmtId="4" fontId="8" fillId="0" borderId="16" xfId="1" applyNumberFormat="1" applyFont="1" applyBorder="1" applyAlignment="1" applyProtection="1">
      <alignment horizontal="center" vertical="center"/>
      <protection locked="0"/>
    </xf>
    <xf numFmtId="0" fontId="24" fillId="0" borderId="0" xfId="2" applyNumberFormat="1" applyFont="1" applyBorder="1" applyAlignment="1">
      <alignment horizontal="left" vertical="center"/>
    </xf>
    <xf numFmtId="49" fontId="24" fillId="0" borderId="0" xfId="2" applyNumberFormat="1" applyFont="1" applyBorder="1" applyAlignment="1">
      <alignment horizontal="center" vertical="center"/>
    </xf>
    <xf numFmtId="171" fontId="24" fillId="0" borderId="0" xfId="2" applyNumberFormat="1" applyFont="1" applyBorder="1" applyAlignment="1">
      <alignment horizontal="left" vertical="center"/>
    </xf>
    <xf numFmtId="171" fontId="24" fillId="0" borderId="0" xfId="2" applyNumberFormat="1" applyFont="1" applyBorder="1" applyAlignment="1">
      <alignment horizontal="center" vertical="center"/>
    </xf>
    <xf numFmtId="2" fontId="24" fillId="0" borderId="0" xfId="2" applyNumberFormat="1" applyFont="1" applyBorder="1" applyAlignment="1">
      <alignment horizontal="center" vertical="center"/>
    </xf>
    <xf numFmtId="0" fontId="24" fillId="0" borderId="0" xfId="2" applyNumberFormat="1" applyFont="1" applyAlignment="1" applyProtection="1">
      <alignment horizontal="left" vertical="center"/>
      <protection locked="0"/>
    </xf>
    <xf numFmtId="0" fontId="24" fillId="0" borderId="0" xfId="2" applyNumberFormat="1" applyFont="1" applyBorder="1" applyAlignment="1">
      <alignment horizontal="right" vertical="center"/>
    </xf>
    <xf numFmtId="0" fontId="24" fillId="0" borderId="0" xfId="2" applyNumberFormat="1" applyFont="1" applyAlignment="1">
      <alignment horizontal="right" vertical="center"/>
    </xf>
    <xf numFmtId="0" fontId="24" fillId="0" borderId="0" xfId="2" applyNumberFormat="1" applyFont="1" applyAlignment="1" applyProtection="1">
      <alignment horizontal="right" vertical="center"/>
      <protection locked="0"/>
    </xf>
    <xf numFmtId="0" fontId="24" fillId="0" borderId="0" xfId="2" applyNumberFormat="1" applyFont="1" applyAlignment="1">
      <alignment vertical="center"/>
    </xf>
    <xf numFmtId="49" fontId="7" fillId="0" borderId="0" xfId="2" applyNumberFormat="1" applyFont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Alignment="1">
      <alignment vertical="center"/>
    </xf>
    <xf numFmtId="164" fontId="24" fillId="0" borderId="0" xfId="2" applyNumberFormat="1" applyFont="1" applyFill="1" applyBorder="1" applyAlignment="1">
      <alignment horizontal="center" vertical="center"/>
    </xf>
    <xf numFmtId="164" fontId="24" fillId="0" borderId="0" xfId="2" applyNumberFormat="1" applyFont="1" applyFill="1" applyAlignment="1">
      <alignment horizontal="center" shrinkToFit="1"/>
    </xf>
    <xf numFmtId="49" fontId="24" fillId="0" borderId="0" xfId="2" applyNumberFormat="1" applyFont="1" applyAlignment="1">
      <alignment horizontal="center" vertical="center"/>
    </xf>
    <xf numFmtId="164" fontId="7" fillId="0" borderId="0" xfId="2" applyNumberFormat="1" applyFont="1" applyFill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0" fontId="7" fillId="0" borderId="0" xfId="2" applyNumberFormat="1" applyFont="1" applyFill="1" applyAlignment="1">
      <alignment vertical="center"/>
    </xf>
    <xf numFmtId="49" fontId="24" fillId="6" borderId="0" xfId="2" applyNumberFormat="1" applyFont="1" applyFill="1" applyAlignment="1">
      <alignment horizontal="left" vertical="center" wrapText="1"/>
    </xf>
    <xf numFmtId="49" fontId="24" fillId="0" borderId="0" xfId="2" applyNumberFormat="1" applyFont="1" applyFill="1" applyAlignment="1">
      <alignment horizontal="center" vertical="center"/>
    </xf>
    <xf numFmtId="49" fontId="24" fillId="7" borderId="0" xfId="2" applyNumberFormat="1" applyFont="1" applyFill="1" applyAlignment="1">
      <alignment horizontal="left" vertical="center" wrapText="1"/>
    </xf>
    <xf numFmtId="164" fontId="24" fillId="7" borderId="0" xfId="2" applyNumberFormat="1" applyFont="1" applyFill="1" applyAlignment="1">
      <alignment horizontal="center" vertical="center"/>
    </xf>
    <xf numFmtId="49" fontId="24" fillId="8" borderId="0" xfId="2" applyNumberFormat="1" applyFont="1" applyFill="1" applyAlignment="1">
      <alignment horizontal="center" vertical="center" wrapText="1"/>
    </xf>
    <xf numFmtId="164" fontId="24" fillId="8" borderId="0" xfId="2" applyNumberFormat="1" applyFont="1" applyFill="1" applyAlignment="1">
      <alignment horizontal="center" vertical="center"/>
    </xf>
    <xf numFmtId="0" fontId="24" fillId="0" borderId="0" xfId="2" applyNumberFormat="1" applyFont="1" applyFill="1" applyAlignment="1">
      <alignment horizontal="center" vertical="center"/>
    </xf>
    <xf numFmtId="49" fontId="23" fillId="0" borderId="0" xfId="2" applyNumberFormat="1" applyFont="1" applyFill="1" applyAlignment="1">
      <alignment horizontal="center" vertical="center"/>
    </xf>
    <xf numFmtId="2" fontId="24" fillId="3" borderId="0" xfId="2" applyNumberFormat="1" applyFont="1" applyFill="1" applyBorder="1" applyAlignment="1">
      <alignment horizontal="center" vertical="center"/>
    </xf>
    <xf numFmtId="164" fontId="24" fillId="3" borderId="0" xfId="2" applyNumberFormat="1" applyFont="1" applyFill="1" applyBorder="1" applyAlignment="1">
      <alignment horizontal="center" vertical="center"/>
    </xf>
    <xf numFmtId="164" fontId="9" fillId="0" borderId="0" xfId="2" applyNumberFormat="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4" fontId="31" fillId="0" borderId="0" xfId="2" applyNumberFormat="1" applyFont="1" applyBorder="1" applyAlignment="1" applyProtection="1">
      <alignment horizontal="center" vertical="center"/>
    </xf>
    <xf numFmtId="4" fontId="32" fillId="0" borderId="11" xfId="2" applyNumberFormat="1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/>
    </xf>
    <xf numFmtId="49" fontId="24" fillId="0" borderId="0" xfId="2" applyNumberFormat="1" applyFont="1" applyFill="1" applyAlignment="1">
      <alignment horizontal="left" vertical="center" wrapText="1"/>
    </xf>
    <xf numFmtId="0" fontId="9" fillId="0" borderId="0" xfId="2" applyNumberFormat="1" applyFont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0" borderId="0" xfId="2" applyNumberFormat="1" applyFont="1" applyAlignment="1">
      <alignment vertical="center"/>
    </xf>
    <xf numFmtId="0" fontId="24" fillId="0" borderId="0" xfId="2" applyNumberFormat="1" applyFont="1" applyAlignment="1">
      <alignment horizontal="center" vertical="center"/>
    </xf>
    <xf numFmtId="0" fontId="7" fillId="0" borderId="0" xfId="2" applyNumberFormat="1" applyFont="1" applyBorder="1" applyAlignment="1">
      <alignment vertical="center"/>
    </xf>
    <xf numFmtId="2" fontId="24" fillId="0" borderId="0" xfId="2" applyNumberFormat="1" applyFont="1" applyFill="1" applyBorder="1" applyAlignment="1">
      <alignment horizontal="center" vertical="center"/>
    </xf>
    <xf numFmtId="164" fontId="24" fillId="0" borderId="0" xfId="2" applyNumberFormat="1" applyFont="1" applyFill="1" applyAlignment="1">
      <alignment horizontal="center" vertical="center"/>
    </xf>
    <xf numFmtId="0" fontId="35" fillId="0" borderId="0" xfId="2" applyFont="1"/>
    <xf numFmtId="166" fontId="15" fillId="0" borderId="0" xfId="2" applyNumberFormat="1" applyFont="1" applyBorder="1" applyAlignment="1" applyProtection="1">
      <alignment horizontal="center" vertical="center"/>
    </xf>
    <xf numFmtId="166" fontId="15" fillId="0" borderId="0" xfId="2" applyNumberFormat="1" applyFont="1" applyBorder="1" applyAlignment="1">
      <alignment horizontal="center" vertical="top"/>
    </xf>
    <xf numFmtId="166" fontId="19" fillId="0" borderId="0" xfId="1" applyNumberFormat="1" applyFont="1" applyBorder="1" applyAlignment="1">
      <alignment horizontal="center" vertical="center"/>
    </xf>
    <xf numFmtId="0" fontId="7" fillId="0" borderId="13" xfId="2" applyNumberFormat="1" applyFont="1" applyBorder="1" applyAlignment="1">
      <alignment vertical="top"/>
    </xf>
    <xf numFmtId="164" fontId="7" fillId="0" borderId="6" xfId="2" applyNumberFormat="1" applyFont="1" applyBorder="1" applyAlignment="1">
      <alignment vertical="top"/>
    </xf>
    <xf numFmtId="170" fontId="7" fillId="0" borderId="6" xfId="2" applyNumberFormat="1" applyFont="1" applyBorder="1" applyAlignment="1" applyProtection="1">
      <alignment vertical="center"/>
    </xf>
    <xf numFmtId="4" fontId="7" fillId="0" borderId="7" xfId="2" applyNumberFormat="1" applyFont="1" applyBorder="1" applyAlignment="1" applyProtection="1">
      <alignment horizontal="center" vertical="center"/>
    </xf>
    <xf numFmtId="4" fontId="9" fillId="0" borderId="0" xfId="2" applyNumberFormat="1" applyFont="1" applyAlignment="1">
      <alignment vertical="center"/>
    </xf>
    <xf numFmtId="4" fontId="28" fillId="0" borderId="0" xfId="1" applyNumberFormat="1" applyFont="1" applyFill="1" applyBorder="1" applyAlignment="1" applyProtection="1">
      <alignment horizontal="center" vertical="center"/>
      <protection locked="0"/>
    </xf>
    <xf numFmtId="170" fontId="36" fillId="0" borderId="0" xfId="2" applyNumberFormat="1" applyFont="1" applyBorder="1" applyAlignment="1" applyProtection="1">
      <alignment horizontal="center" vertical="center"/>
    </xf>
    <xf numFmtId="0" fontId="24" fillId="0" borderId="0" xfId="0" applyFont="1" applyFill="1" applyAlignment="1">
      <alignment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/>
    </xf>
    <xf numFmtId="49" fontId="15" fillId="0" borderId="0" xfId="2" applyNumberFormat="1" applyFont="1" applyBorder="1" applyAlignment="1">
      <alignment horizontal="left" vertical="center"/>
    </xf>
    <xf numFmtId="1" fontId="33" fillId="0" borderId="0" xfId="2" applyNumberFormat="1" applyFont="1" applyAlignment="1">
      <alignment horizontal="center" vertical="center"/>
    </xf>
    <xf numFmtId="0" fontId="33" fillId="0" borderId="0" xfId="2" applyNumberFormat="1" applyFont="1" applyAlignment="1">
      <alignment horizontal="center" vertical="center"/>
    </xf>
    <xf numFmtId="0" fontId="3" fillId="0" borderId="0" xfId="2" applyNumberFormat="1" applyFont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horizontal="left" vertical="center"/>
    </xf>
    <xf numFmtId="0" fontId="7" fillId="0" borderId="8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/>
    </xf>
    <xf numFmtId="0" fontId="7" fillId="0" borderId="8" xfId="2" applyNumberFormat="1" applyFont="1" applyBorder="1" applyAlignment="1">
      <alignment horizontal="left" vertical="center" shrinkToFit="1"/>
    </xf>
    <xf numFmtId="0" fontId="7" fillId="0" borderId="0" xfId="2" applyNumberFormat="1" applyFont="1" applyBorder="1" applyAlignment="1">
      <alignment horizontal="left" vertical="center" shrinkToFi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/>
    </xf>
    <xf numFmtId="0" fontId="8" fillId="3" borderId="13" xfId="2" applyNumberFormat="1" applyFont="1" applyFill="1" applyBorder="1" applyAlignment="1">
      <alignment horizontal="center" vertical="center"/>
    </xf>
    <xf numFmtId="0" fontId="8" fillId="3" borderId="6" xfId="2" applyNumberFormat="1" applyFont="1" applyFill="1" applyBorder="1" applyAlignment="1">
      <alignment horizontal="center" vertical="center"/>
    </xf>
    <xf numFmtId="0" fontId="8" fillId="3" borderId="7" xfId="2" applyNumberFormat="1" applyFont="1" applyFill="1" applyBorder="1" applyAlignment="1">
      <alignment horizontal="center" vertical="center"/>
    </xf>
    <xf numFmtId="0" fontId="8" fillId="4" borderId="13" xfId="2" applyNumberFormat="1" applyFont="1" applyFill="1" applyBorder="1" applyAlignment="1">
      <alignment horizontal="center" vertical="center"/>
    </xf>
    <xf numFmtId="0" fontId="8" fillId="4" borderId="6" xfId="2" applyNumberFormat="1" applyFont="1" applyFill="1" applyBorder="1" applyAlignment="1">
      <alignment horizontal="center" vertical="center"/>
    </xf>
    <xf numFmtId="0" fontId="8" fillId="4" borderId="7" xfId="2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7" fillId="0" borderId="9" xfId="2" applyNumberFormat="1" applyFont="1" applyFill="1" applyBorder="1" applyAlignment="1">
      <alignment horizontal="center" vertical="center"/>
    </xf>
    <xf numFmtId="0" fontId="8" fillId="4" borderId="8" xfId="2" applyNumberFormat="1" applyFont="1" applyFill="1" applyBorder="1" applyAlignment="1">
      <alignment horizontal="center" vertical="center"/>
    </xf>
    <xf numFmtId="0" fontId="8" fillId="4" borderId="0" xfId="2" applyNumberFormat="1" applyFont="1" applyFill="1" applyBorder="1" applyAlignment="1">
      <alignment horizontal="center" vertical="center"/>
    </xf>
    <xf numFmtId="0" fontId="8" fillId="4" borderId="9" xfId="2" applyNumberFormat="1" applyFont="1" applyFill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0" fontId="7" fillId="0" borderId="11" xfId="2" applyNumberFormat="1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/>
    </xf>
    <xf numFmtId="0" fontId="30" fillId="5" borderId="0" xfId="2" applyNumberFormat="1" applyFont="1" applyFill="1" applyAlignment="1">
      <alignment horizontal="center" vertical="center"/>
    </xf>
    <xf numFmtId="0" fontId="8" fillId="0" borderId="8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9" xfId="2" applyNumberFormat="1" applyFont="1" applyFill="1" applyBorder="1" applyAlignment="1">
      <alignment horizontal="center" vertical="center"/>
    </xf>
    <xf numFmtId="0" fontId="24" fillId="0" borderId="8" xfId="2" applyNumberFormat="1" applyFont="1" applyBorder="1" applyAlignment="1">
      <alignment horizontal="center" vertical="center"/>
    </xf>
    <xf numFmtId="0" fontId="24" fillId="0" borderId="0" xfId="2" applyNumberFormat="1" applyFont="1" applyBorder="1" applyAlignment="1">
      <alignment horizontal="center" vertical="center"/>
    </xf>
    <xf numFmtId="0" fontId="24" fillId="0" borderId="9" xfId="2" applyNumberFormat="1" applyFont="1" applyBorder="1" applyAlignment="1">
      <alignment horizontal="center" vertical="center"/>
    </xf>
  </cellXfs>
  <cellStyles count="4">
    <cellStyle name="Comma" xfId="1" builtinId="3"/>
    <cellStyle name="Comma 2" xfId="3" xr:uid="{00000000-0005-0000-0000-000030000000}"/>
    <cellStyle name="Normal" xfId="0" builtinId="0"/>
    <cellStyle name="Normal 2" xfId="2" xr:uid="{1AC061DD-7459-4DA4-85CE-1F384C876EAB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8922148378734E-2"/>
          <c:y val="0.13482296981817907"/>
          <c:w val="0.8853678743500627"/>
          <c:h val="0.6033087256343862"/>
        </c:manualLayout>
      </c:layout>
      <c:lineChart>
        <c:grouping val="standard"/>
        <c:varyColors val="0"/>
        <c:ser>
          <c:idx val="0"/>
          <c:order val="0"/>
          <c:tx>
            <c:strRef>
              <c:f>สป.1!$D$64</c:f>
              <c:strCache>
                <c:ptCount val="1"/>
                <c:pt idx="0">
                  <c:v> แห้งคละ </c:v>
                </c:pt>
              </c:strCache>
            </c:strRef>
          </c:tx>
          <c:spPr>
            <a:ln w="6350">
              <a:solidFill>
                <a:srgbClr val="FFC000"/>
              </a:solidFill>
            </a:ln>
          </c:spPr>
          <c:marker>
            <c:symbol val="triang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0-960F-46D8-9377-4C4BBA60D3BF}"/>
              </c:ext>
            </c:extLst>
          </c:dPt>
          <c:cat>
            <c:strRef>
              <c:f>สป.1!$B$65:$B$105</c:f>
              <c:strCache>
                <c:ptCount val="41"/>
                <c:pt idx="0">
                  <c:v>ม.ค.63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  <c:pt idx="12">
                  <c:v>ม.ค.64</c:v>
                </c:pt>
                <c:pt idx="13">
                  <c:v>ก.พ.</c:v>
                </c:pt>
                <c:pt idx="14">
                  <c:v>มี.ค.</c:v>
                </c:pt>
                <c:pt idx="15">
                  <c:v>เม.ย.</c:v>
                </c:pt>
                <c:pt idx="16">
                  <c:v>พ.ค.</c:v>
                </c:pt>
                <c:pt idx="17">
                  <c:v>มิ.ย.</c:v>
                </c:pt>
                <c:pt idx="18">
                  <c:v>ก.ค.</c:v>
                </c:pt>
                <c:pt idx="19">
                  <c:v>ส.ค.</c:v>
                </c:pt>
                <c:pt idx="20">
                  <c:v>ก.ย.</c:v>
                </c:pt>
                <c:pt idx="21">
                  <c:v>ต.ค.</c:v>
                </c:pt>
                <c:pt idx="22">
                  <c:v>พ.ย.</c:v>
                </c:pt>
                <c:pt idx="23">
                  <c:v>ธ.ค.</c:v>
                </c:pt>
                <c:pt idx="24">
                  <c:v>ม.ค.65</c:v>
                </c:pt>
                <c:pt idx="25">
                  <c:v>ก.พ.</c:v>
                </c:pt>
                <c:pt idx="26">
                  <c:v>มี.ค.</c:v>
                </c:pt>
                <c:pt idx="27">
                  <c:v>เม.ย.</c:v>
                </c:pt>
                <c:pt idx="28">
                  <c:v>พ.ค.</c:v>
                </c:pt>
                <c:pt idx="29">
                  <c:v>มิ.ย.</c:v>
                </c:pt>
                <c:pt idx="30">
                  <c:v>ก.ค.</c:v>
                </c:pt>
                <c:pt idx="31">
                  <c:v>ส.ค.</c:v>
                </c:pt>
                <c:pt idx="32">
                  <c:v>ก.ย.</c:v>
                </c:pt>
                <c:pt idx="33">
                  <c:v>ต.ค.</c:v>
                </c:pt>
                <c:pt idx="34">
                  <c:v>พ.ย.</c:v>
                </c:pt>
                <c:pt idx="35">
                  <c:v>ธ.ค.</c:v>
                </c:pt>
                <c:pt idx="36">
                  <c:v>ม.ค.66</c:v>
                </c:pt>
                <c:pt idx="37">
                  <c:v>ก.พ.</c:v>
                </c:pt>
                <c:pt idx="38">
                  <c:v>มี.ค.</c:v>
                </c:pt>
                <c:pt idx="39">
                  <c:v>เม.ย.</c:v>
                </c:pt>
                <c:pt idx="40">
                  <c:v>พ.ค.</c:v>
                </c:pt>
              </c:strCache>
            </c:strRef>
          </c:cat>
          <c:val>
            <c:numRef>
              <c:f>สป.1!$D$65:$D$104</c:f>
              <c:numCache>
                <c:formatCode>0.00</c:formatCode>
                <c:ptCount val="40"/>
                <c:pt idx="1">
                  <c:v>42.44</c:v>
                </c:pt>
                <c:pt idx="2">
                  <c:v>30.48</c:v>
                </c:pt>
                <c:pt idx="3">
                  <c:v>24.28</c:v>
                </c:pt>
                <c:pt idx="4">
                  <c:v>42.7</c:v>
                </c:pt>
                <c:pt idx="5">
                  <c:v>44.62</c:v>
                </c:pt>
                <c:pt idx="13">
                  <c:v>56.76</c:v>
                </c:pt>
                <c:pt idx="14">
                  <c:v>33.86</c:v>
                </c:pt>
                <c:pt idx="15">
                  <c:v>28.96</c:v>
                </c:pt>
                <c:pt idx="16">
                  <c:v>29.91</c:v>
                </c:pt>
                <c:pt idx="17">
                  <c:v>31.76</c:v>
                </c:pt>
                <c:pt idx="25">
                  <c:v>47.2</c:v>
                </c:pt>
                <c:pt idx="26">
                  <c:v>30.48</c:v>
                </c:pt>
                <c:pt idx="27">
                  <c:v>40.200000000000003</c:v>
                </c:pt>
                <c:pt idx="28">
                  <c:v>40.880000000000003</c:v>
                </c:pt>
                <c:pt idx="29">
                  <c:v>41.83</c:v>
                </c:pt>
                <c:pt idx="36">
                  <c:v>80.3</c:v>
                </c:pt>
                <c:pt idx="37">
                  <c:v>76.22</c:v>
                </c:pt>
                <c:pt idx="38">
                  <c:v>63.01</c:v>
                </c:pt>
                <c:pt idx="39">
                  <c:v>65.17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F-46D8-9377-4C4BBA60D3BF}"/>
            </c:ext>
          </c:extLst>
        </c:ser>
        <c:ser>
          <c:idx val="1"/>
          <c:order val="1"/>
          <c:tx>
            <c:strRef>
              <c:f>สป.1!$E$64</c:f>
              <c:strCache>
                <c:ptCount val="1"/>
                <c:pt idx="0">
                  <c:v> ขายส่ง </c:v>
                </c:pt>
              </c:strCache>
            </c:strRef>
          </c:tx>
          <c:spPr>
            <a:ln w="6350">
              <a:solidFill>
                <a:schemeClr val="accent5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  <a:alpha val="50000"/>
                  </a:schemeClr>
                </a:solidFill>
              </a:ln>
            </c:spPr>
          </c:marker>
          <c:cat>
            <c:strRef>
              <c:f>สป.1!$B$65:$B$105</c:f>
              <c:strCache>
                <c:ptCount val="41"/>
                <c:pt idx="0">
                  <c:v>ม.ค.63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  <c:pt idx="12">
                  <c:v>ม.ค.64</c:v>
                </c:pt>
                <c:pt idx="13">
                  <c:v>ก.พ.</c:v>
                </c:pt>
                <c:pt idx="14">
                  <c:v>มี.ค.</c:v>
                </c:pt>
                <c:pt idx="15">
                  <c:v>เม.ย.</c:v>
                </c:pt>
                <c:pt idx="16">
                  <c:v>พ.ค.</c:v>
                </c:pt>
                <c:pt idx="17">
                  <c:v>มิ.ย.</c:v>
                </c:pt>
                <c:pt idx="18">
                  <c:v>ก.ค.</c:v>
                </c:pt>
                <c:pt idx="19">
                  <c:v>ส.ค.</c:v>
                </c:pt>
                <c:pt idx="20">
                  <c:v>ก.ย.</c:v>
                </c:pt>
                <c:pt idx="21">
                  <c:v>ต.ค.</c:v>
                </c:pt>
                <c:pt idx="22">
                  <c:v>พ.ย.</c:v>
                </c:pt>
                <c:pt idx="23">
                  <c:v>ธ.ค.</c:v>
                </c:pt>
                <c:pt idx="24">
                  <c:v>ม.ค.65</c:v>
                </c:pt>
                <c:pt idx="25">
                  <c:v>ก.พ.</c:v>
                </c:pt>
                <c:pt idx="26">
                  <c:v>มี.ค.</c:v>
                </c:pt>
                <c:pt idx="27">
                  <c:v>เม.ย.</c:v>
                </c:pt>
                <c:pt idx="28">
                  <c:v>พ.ค.</c:v>
                </c:pt>
                <c:pt idx="29">
                  <c:v>มิ.ย.</c:v>
                </c:pt>
                <c:pt idx="30">
                  <c:v>ก.ค.</c:v>
                </c:pt>
                <c:pt idx="31">
                  <c:v>ส.ค.</c:v>
                </c:pt>
                <c:pt idx="32">
                  <c:v>ก.ย.</c:v>
                </c:pt>
                <c:pt idx="33">
                  <c:v>ต.ค.</c:v>
                </c:pt>
                <c:pt idx="34">
                  <c:v>พ.ย.</c:v>
                </c:pt>
                <c:pt idx="35">
                  <c:v>ธ.ค.</c:v>
                </c:pt>
                <c:pt idx="36">
                  <c:v>ม.ค.66</c:v>
                </c:pt>
                <c:pt idx="37">
                  <c:v>ก.พ.</c:v>
                </c:pt>
                <c:pt idx="38">
                  <c:v>มี.ค.</c:v>
                </c:pt>
                <c:pt idx="39">
                  <c:v>เม.ย.</c:v>
                </c:pt>
                <c:pt idx="40">
                  <c:v>พ.ค.</c:v>
                </c:pt>
              </c:strCache>
            </c:strRef>
          </c:cat>
          <c:val>
            <c:numRef>
              <c:f>สป.1!$E$65:$E$105</c:f>
              <c:numCache>
                <c:formatCode>0.00</c:formatCode>
                <c:ptCount val="41"/>
                <c:pt idx="0">
                  <c:v>74.319999999999993</c:v>
                </c:pt>
                <c:pt idx="1">
                  <c:v>84.87</c:v>
                </c:pt>
                <c:pt idx="2">
                  <c:v>87.5</c:v>
                </c:pt>
                <c:pt idx="3">
                  <c:v>78.930000000000007</c:v>
                </c:pt>
                <c:pt idx="4">
                  <c:v>77.5</c:v>
                </c:pt>
                <c:pt idx="5">
                  <c:v>64.17</c:v>
                </c:pt>
                <c:pt idx="6">
                  <c:v>57.5</c:v>
                </c:pt>
                <c:pt idx="7">
                  <c:v>57.5</c:v>
                </c:pt>
                <c:pt idx="8">
                  <c:v>57.5</c:v>
                </c:pt>
                <c:pt idx="9">
                  <c:v>57.5</c:v>
                </c:pt>
                <c:pt idx="10">
                  <c:v>62.76</c:v>
                </c:pt>
                <c:pt idx="11">
                  <c:v>77.5</c:v>
                </c:pt>
                <c:pt idx="12">
                  <c:v>77.5</c:v>
                </c:pt>
                <c:pt idx="13">
                  <c:v>79.72</c:v>
                </c:pt>
                <c:pt idx="14">
                  <c:v>80.540000000000006</c:v>
                </c:pt>
                <c:pt idx="15">
                  <c:v>67.5</c:v>
                </c:pt>
                <c:pt idx="16">
                  <c:v>67.5</c:v>
                </c:pt>
                <c:pt idx="17">
                  <c:v>67.5</c:v>
                </c:pt>
                <c:pt idx="18">
                  <c:v>67.5</c:v>
                </c:pt>
                <c:pt idx="19">
                  <c:v>67.5</c:v>
                </c:pt>
                <c:pt idx="20">
                  <c:v>60.81</c:v>
                </c:pt>
                <c:pt idx="21">
                  <c:v>56</c:v>
                </c:pt>
                <c:pt idx="22">
                  <c:v>60</c:v>
                </c:pt>
                <c:pt idx="23">
                  <c:v>64</c:v>
                </c:pt>
                <c:pt idx="24">
                  <c:v>63.3</c:v>
                </c:pt>
                <c:pt idx="25">
                  <c:v>57</c:v>
                </c:pt>
                <c:pt idx="26">
                  <c:v>63.23</c:v>
                </c:pt>
                <c:pt idx="27">
                  <c:v>66</c:v>
                </c:pt>
                <c:pt idx="28">
                  <c:v>62.68</c:v>
                </c:pt>
                <c:pt idx="29">
                  <c:v>61.5</c:v>
                </c:pt>
                <c:pt idx="30">
                  <c:v>66.5</c:v>
                </c:pt>
                <c:pt idx="31">
                  <c:v>80.14</c:v>
                </c:pt>
                <c:pt idx="32">
                  <c:v>90.24</c:v>
                </c:pt>
                <c:pt idx="33">
                  <c:v>107.67</c:v>
                </c:pt>
                <c:pt idx="34">
                  <c:v>120</c:v>
                </c:pt>
                <c:pt idx="35">
                  <c:v>120</c:v>
                </c:pt>
                <c:pt idx="36">
                  <c:v>184.76</c:v>
                </c:pt>
                <c:pt idx="37">
                  <c:v>170</c:v>
                </c:pt>
                <c:pt idx="38">
                  <c:v>167.27</c:v>
                </c:pt>
                <c:pt idx="39">
                  <c:v>131.88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0F-46D8-9377-4C4BBA60D3BF}"/>
            </c:ext>
          </c:extLst>
        </c:ser>
        <c:ser>
          <c:idx val="2"/>
          <c:order val="2"/>
          <c:tx>
            <c:strRef>
              <c:f>สป.1!$F$64</c:f>
              <c:strCache>
                <c:ptCount val="1"/>
                <c:pt idx="0">
                  <c:v>สดคละ</c:v>
                </c:pt>
              </c:strCache>
            </c:strRef>
          </c:tx>
          <c:spPr>
            <a:ln w="12700">
              <a:solidFill>
                <a:srgbClr val="9966FF"/>
              </a:solidFill>
            </a:ln>
          </c:spPr>
          <c:marker>
            <c:symbol val="circle"/>
            <c:size val="4"/>
            <c:spPr>
              <a:solidFill>
                <a:srgbClr val="9900CC"/>
              </a:solidFill>
              <a:ln>
                <a:noFill/>
              </a:ln>
            </c:spPr>
          </c:marker>
          <c:cat>
            <c:strRef>
              <c:f>สป.1!$B$65:$B$105</c:f>
              <c:strCache>
                <c:ptCount val="41"/>
                <c:pt idx="0">
                  <c:v>ม.ค.63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  <c:pt idx="12">
                  <c:v>ม.ค.64</c:v>
                </c:pt>
                <c:pt idx="13">
                  <c:v>ก.พ.</c:v>
                </c:pt>
                <c:pt idx="14">
                  <c:v>มี.ค.</c:v>
                </c:pt>
                <c:pt idx="15">
                  <c:v>เม.ย.</c:v>
                </c:pt>
                <c:pt idx="16">
                  <c:v>พ.ค.</c:v>
                </c:pt>
                <c:pt idx="17">
                  <c:v>มิ.ย.</c:v>
                </c:pt>
                <c:pt idx="18">
                  <c:v>ก.ค.</c:v>
                </c:pt>
                <c:pt idx="19">
                  <c:v>ส.ค.</c:v>
                </c:pt>
                <c:pt idx="20">
                  <c:v>ก.ย.</c:v>
                </c:pt>
                <c:pt idx="21">
                  <c:v>ต.ค.</c:v>
                </c:pt>
                <c:pt idx="22">
                  <c:v>พ.ย.</c:v>
                </c:pt>
                <c:pt idx="23">
                  <c:v>ธ.ค.</c:v>
                </c:pt>
                <c:pt idx="24">
                  <c:v>ม.ค.65</c:v>
                </c:pt>
                <c:pt idx="25">
                  <c:v>ก.พ.</c:v>
                </c:pt>
                <c:pt idx="26">
                  <c:v>มี.ค.</c:v>
                </c:pt>
                <c:pt idx="27">
                  <c:v>เม.ย.</c:v>
                </c:pt>
                <c:pt idx="28">
                  <c:v>พ.ค.</c:v>
                </c:pt>
                <c:pt idx="29">
                  <c:v>มิ.ย.</c:v>
                </c:pt>
                <c:pt idx="30">
                  <c:v>ก.ค.</c:v>
                </c:pt>
                <c:pt idx="31">
                  <c:v>ส.ค.</c:v>
                </c:pt>
                <c:pt idx="32">
                  <c:v>ก.ย.</c:v>
                </c:pt>
                <c:pt idx="33">
                  <c:v>ต.ค.</c:v>
                </c:pt>
                <c:pt idx="34">
                  <c:v>พ.ย.</c:v>
                </c:pt>
                <c:pt idx="35">
                  <c:v>ธ.ค.</c:v>
                </c:pt>
                <c:pt idx="36">
                  <c:v>ม.ค.66</c:v>
                </c:pt>
                <c:pt idx="37">
                  <c:v>ก.พ.</c:v>
                </c:pt>
                <c:pt idx="38">
                  <c:v>มี.ค.</c:v>
                </c:pt>
                <c:pt idx="39">
                  <c:v>เม.ย.</c:v>
                </c:pt>
                <c:pt idx="40">
                  <c:v>พ.ค.</c:v>
                </c:pt>
              </c:strCache>
            </c:strRef>
          </c:cat>
          <c:val>
            <c:numRef>
              <c:f>สป.1!$F$65:$F$104</c:f>
              <c:numCache>
                <c:formatCode>0.00</c:formatCode>
                <c:ptCount val="40"/>
                <c:pt idx="1">
                  <c:v>16.04</c:v>
                </c:pt>
                <c:pt idx="2">
                  <c:v>11.83</c:v>
                </c:pt>
                <c:pt idx="3">
                  <c:v>9.18</c:v>
                </c:pt>
                <c:pt idx="13">
                  <c:v>13.27</c:v>
                </c:pt>
                <c:pt idx="14">
                  <c:v>10.9</c:v>
                </c:pt>
                <c:pt idx="15">
                  <c:v>11.02</c:v>
                </c:pt>
                <c:pt idx="25">
                  <c:v>17.37</c:v>
                </c:pt>
                <c:pt idx="26">
                  <c:v>11.52</c:v>
                </c:pt>
                <c:pt idx="27">
                  <c:v>11.39</c:v>
                </c:pt>
                <c:pt idx="36">
                  <c:v>21.11</c:v>
                </c:pt>
                <c:pt idx="37">
                  <c:v>21</c:v>
                </c:pt>
                <c:pt idx="38">
                  <c:v>21.77</c:v>
                </c:pt>
                <c:pt idx="39">
                  <c:v>23.09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0F-46D8-9377-4C4BBA60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08032"/>
        <c:axId val="121111296"/>
      </c:lineChart>
      <c:catAx>
        <c:axId val="1209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121111296"/>
        <c:crossesAt val="0"/>
        <c:auto val="0"/>
        <c:lblAlgn val="ctr"/>
        <c:lblOffset val="100"/>
        <c:tickLblSkip val="3"/>
        <c:tickMarkSkip val="3"/>
        <c:noMultiLvlLbl val="0"/>
      </c:catAx>
      <c:valAx>
        <c:axId val="121111296"/>
        <c:scaling>
          <c:orientation val="minMax"/>
          <c:max val="2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0908032"/>
        <c:crossesAt val="1"/>
        <c:crossBetween val="midCat"/>
        <c:majorUnit val="20"/>
        <c:minorUnit val="4"/>
      </c:valAx>
    </c:plotArea>
    <c:legend>
      <c:legendPos val="b"/>
      <c:layout>
        <c:manualLayout>
          <c:xMode val="edge"/>
          <c:yMode val="edge"/>
          <c:x val="3.6671813578183866E-2"/>
          <c:y val="0.880716549557092"/>
          <c:w val="0.89912109852767153"/>
          <c:h val="9.2300213446081858E-2"/>
        </c:manualLayout>
      </c:layout>
      <c:overlay val="0"/>
      <c:txPr>
        <a:bodyPr/>
        <a:lstStyle/>
        <a:p>
          <a:pPr>
            <a:defRPr sz="1200">
              <a:latin typeface="TH SarabunPSK" panose="020B0500040200020003" pitchFamily="34" charset="-34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H SarabunPSK" panose="020B0500040200020003" pitchFamily="34" charset="-34"/>
          <a:ea typeface="Tahoma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363296</xdr:colOff>
      <xdr:row>33</xdr:row>
      <xdr:rowOff>7327</xdr:rowOff>
    </xdr:from>
    <xdr:to>
      <xdr:col>17</xdr:col>
      <xdr:colOff>424962</xdr:colOff>
      <xdr:row>43</xdr:row>
      <xdr:rowOff>139212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9640F2-B501-40C3-AC03-F9D98F623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152400</xdr:colOff>
      <xdr:row>24</xdr:row>
      <xdr:rowOff>38100</xdr:rowOff>
    </xdr:from>
    <xdr:ext cx="764151" cy="1598"/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000A88D0-7C72-4168-B867-7039A980FEF0}"/>
            </a:ext>
          </a:extLst>
        </xdr:cNvPr>
        <xdr:cNvSpPr txBox="1">
          <a:spLocks noChangeArrowheads="1"/>
        </xdr:cNvSpPr>
      </xdr:nvSpPr>
      <xdr:spPr bwMode="auto">
        <a:xfrm>
          <a:off x="6134100" y="6057900"/>
          <a:ext cx="764151" cy="1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EucrosiaUPC"/>
            </a:rPr>
            <a:t>บาท/กก.</a:t>
          </a:r>
        </a:p>
      </xdr:txBody>
    </xdr:sp>
    <xdr:clientData/>
  </xdr:oneCellAnchor>
  <xdr:twoCellAnchor>
    <xdr:from>
      <xdr:col>8</xdr:col>
      <xdr:colOff>37439</xdr:colOff>
      <xdr:row>2</xdr:row>
      <xdr:rowOff>39956</xdr:rowOff>
    </xdr:from>
    <xdr:to>
      <xdr:col>17</xdr:col>
      <xdr:colOff>542192</xdr:colOff>
      <xdr:row>36</xdr:row>
      <xdr:rowOff>87923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95C97ACC-E931-499C-8F86-482C8179EFD7}"/>
            </a:ext>
          </a:extLst>
        </xdr:cNvPr>
        <xdr:cNvSpPr txBox="1">
          <a:spLocks noChangeArrowheads="1"/>
        </xdr:cNvSpPr>
      </xdr:nvSpPr>
      <xdr:spPr bwMode="auto">
        <a:xfrm>
          <a:off x="4009364" y="611456"/>
          <a:ext cx="5210103" cy="8487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4864" rIns="0" bIns="0" anchor="t" upright="1"/>
        <a:lstStyle/>
        <a:p>
          <a:pPr algn="l" rtl="0">
            <a:lnSpc>
              <a:spcPts val="1700"/>
            </a:lnSpc>
            <a:spcBef>
              <a:spcPts val="300"/>
            </a:spcBef>
            <a:spcAft>
              <a:spcPts val="0"/>
            </a:spcAft>
            <a:defRPr sz="1000"/>
          </a:pPr>
          <a:r>
            <a:rPr lang="th-TH" sz="145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1. การนำเข้าตามพันธกรณีความตกลงระหว่างประเทศ</a:t>
          </a:r>
        </a:p>
        <a:p>
          <a:pPr algn="l" rtl="0">
            <a:lnSpc>
              <a:spcPts val="17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th-TH" sz="145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    </a:t>
          </a:r>
          <a:r>
            <a:rPr lang="th-TH" sz="145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</a:t>
          </a:r>
          <a:r>
            <a:rPr lang="en-US" sz="145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 </a:t>
          </a:r>
          <a:r>
            <a:rPr lang="en-US" sz="145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WTO</a:t>
          </a:r>
          <a:r>
            <a:rPr lang="th-TH" sz="145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 </a:t>
          </a:r>
          <a:r>
            <a:rPr lang="th-TH" sz="145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มติ ครม. (29 ธ.ค. 63) เห็นชอบการเปิดตลาดกระเทียม ปี 2564-2566 ตามข้อผูกพัน </a:t>
          </a:r>
          <a:r>
            <a:rPr lang="en-US" sz="145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WTO </a:t>
          </a:r>
          <a:r>
            <a:rPr lang="th-TH" sz="145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  </a:t>
          </a:r>
          <a:r>
            <a:rPr lang="th-TH" sz="1450" b="0" i="0" u="sng" strike="noStrike" spc="2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ในโควต้า</a:t>
          </a:r>
          <a:r>
            <a:rPr lang="th-TH" sz="1450" b="0" i="0" u="none" strike="noStrike" spc="2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 ปริมาณ 65 ตัน ภาษี 27%  (ให้ อคส. เป็นผู้นำเข้าแต่เพียงผู้เดียว) </a:t>
          </a:r>
          <a:r>
            <a:rPr lang="th-TH" sz="1450" b="0" i="0" u="sng" strike="noStrike" spc="2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นอกโควต้า</a:t>
          </a:r>
          <a:r>
            <a:rPr lang="th-TH" sz="1450" b="0" i="0" u="none" strike="noStrike" spc="2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 ภาษี 57</a:t>
          </a:r>
          <a:r>
            <a:rPr lang="en-US" sz="1450" b="0" i="0" u="none" strike="noStrike" spc="2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%</a:t>
          </a:r>
          <a:r>
            <a:rPr lang="th-TH" sz="1450" b="0" i="0" u="none" strike="noStrike" spc="2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  <a:sym typeface="Wingdings 2"/>
            </a:rPr>
            <a:t> </a:t>
          </a:r>
          <a:endParaRPr lang="en-US" sz="1450" b="0" i="0" u="none" strike="noStrike" spc="20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  <a:sym typeface="Wingdings 2"/>
          </a:endParaRPr>
        </a:p>
        <a:p>
          <a:pPr algn="l" rtl="0">
            <a:lnSpc>
              <a:spcPts val="17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1450" b="0" i="0" u="none" strike="noStrike" spc="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     </a:t>
          </a:r>
          <a:r>
            <a:rPr lang="en-US" sz="1450" b="1" i="0" u="none" strike="noStrike" spc="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AFTA</a:t>
          </a:r>
          <a:r>
            <a:rPr lang="en-US" sz="1450" b="0" i="0" u="none" strike="noStrike" spc="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 </a:t>
          </a:r>
          <a:r>
            <a:rPr lang="th-TH" sz="1450" b="0" i="0" u="none" strike="noStrike" spc="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ตั้งแต่ 1 ม.ค.53 ภาษีนำเข้าลดจากร้อยละ 5 เหลือ 0 โดย คต. กำหนด</a:t>
          </a:r>
          <a:r>
            <a:rPr lang="th-TH" sz="1450" b="0" i="0" u="none" strike="noStrike" spc="-3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หลักเกณฑ์การออก</a:t>
          </a:r>
          <a:r>
            <a:rPr lang="th-TH" sz="1450" b="0" i="0" u="none" strike="noStrike" spc="-2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หนังสือรับรองและเงื่อนไขการนำเข้า ดังนี้  (1) เป็นนิติบุคคลที่ขึ้นทะเบียนเป็นผู้นำเข้ากระเทียมไว้กับ คต.    </a:t>
          </a:r>
          <a:br>
            <a:rPr lang="th-TH" sz="1450" b="0" i="0" u="none" strike="noStrike" spc="-2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</a:br>
          <a:r>
            <a:rPr lang="th-TH" sz="1450" b="0" i="0" u="none" strike="noStrike" spc="-2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เป็นรายปี</a:t>
          </a:r>
          <a:r>
            <a:rPr lang="en-US" sz="1450" b="0" i="0" u="none" strike="noStrike" spc="-2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 </a:t>
          </a:r>
          <a:r>
            <a:rPr lang="th-TH" sz="1450" b="0" i="0" u="none" strike="noStrike" spc="-2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(ตามแบบ ทอ.7 และทอ.8) (2) ให้นำเข้าเฉพาะกรณีใช้ในกิจการตนเอง ในปริมาณที่ไม่เกินปริมาณ        </a:t>
          </a:r>
          <a:r>
            <a:rPr lang="th-TH" sz="1450" b="0" i="0" u="none" strike="noStrike" spc="-1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ที่ระบุไว้ในแผนการนำเข้า (3) ต้องนำเข้าช่วงเดือน ก.ค.-เดือน ต.ค.ของแต่ละปี และ (4) ให้นำเข้าทางด่าน</a:t>
          </a:r>
          <a:r>
            <a:rPr lang="th-TH" sz="1450" b="0" i="0" u="none" strike="noStrike" spc="0" baseline="0">
              <a:solidFill>
                <a:srgbClr val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ศุลกากรที่มีด่านตรวจพืชและด่านอาหารและยาหรือมีเจ้าหน้าที่ที่มีอำนาจของด่านดังกล่าวปฏิบัติหน้าที่</a:t>
          </a:r>
        </a:p>
        <a:p>
          <a:pPr algn="l" rtl="0">
            <a:lnSpc>
              <a:spcPts val="1700"/>
            </a:lnSpc>
            <a:spcBef>
              <a:spcPts val="300"/>
            </a:spcBef>
            <a:spcAft>
              <a:spcPts val="0"/>
            </a:spcAft>
            <a:defRPr sz="1000"/>
          </a:pPr>
          <a:r>
            <a:rPr lang="th-TH" sz="145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2. การบริหารจัดการ</a:t>
          </a:r>
          <a:br>
            <a:rPr lang="th-TH" sz="145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450" b="1" i="0" u="none" strike="noStrike" spc="2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450" b="0" spc="2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</a:t>
          </a:r>
          <a:r>
            <a:rPr lang="th-TH" sz="1450" b="0" spc="2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.1 กำหนดให้กระเทียมเป็นสินค้าควบคุม โดย</a:t>
          </a:r>
          <a:r>
            <a:rPr lang="th-TH" sz="1450" spc="2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คณะกรรมการกลางว่าด้วยราคาสินค้าและบริการ </a:t>
          </a:r>
          <a:br>
            <a:rPr lang="th-TH" sz="145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45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(กกร.) ได้ออกประกาศ (1 ก.ค.65)</a:t>
          </a:r>
          <a:r>
            <a:rPr lang="th-TH" sz="145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45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ดังนี้</a:t>
          </a:r>
          <a:endParaRPr lang="th-TH" sz="145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0">
            <a:lnSpc>
              <a:spcPts val="1700"/>
            </a:lnSpc>
            <a:spcBef>
              <a:spcPts val="0"/>
            </a:spcBef>
            <a:spcAft>
              <a:spcPts val="0"/>
            </a:spcAft>
          </a:pPr>
          <a:r>
            <a:rPr lang="th-TH" sz="1450" spc="-1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  <a:r>
            <a:rPr lang="th-TH" sz="1450" spc="-1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(1) </a:t>
          </a:r>
          <a:r>
            <a:rPr lang="th-TH" sz="1450" i="0" spc="-1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กำหนดให้กระเทียมที่นำเข้าจากต่างประเทศ ตั้งแต่ 400 กก.</a:t>
          </a:r>
          <a:r>
            <a:rPr lang="en-US" sz="1450" i="0" spc="-1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450" i="0" spc="-1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ขึ้นไป โดยทางบกหรือทางทะเล </a:t>
          </a:r>
          <a:br>
            <a:rPr lang="th-TH" sz="145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45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เข้าหรือออกจากจังหวัดที่กำหนด</a:t>
          </a:r>
          <a:r>
            <a:rPr lang="th-TH" sz="145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45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52 จังหวัด ต้องขออนุญาตขนย้าย</a:t>
          </a:r>
        </a:p>
        <a:p>
          <a:pPr algn="l" rtl="0">
            <a:lnSpc>
              <a:spcPts val="1700"/>
            </a:lnSpc>
            <a:spcBef>
              <a:spcPts val="0"/>
            </a:spcBef>
            <a:spcAft>
              <a:spcPts val="0"/>
            </a:spcAft>
          </a:pPr>
          <a:r>
            <a:rPr lang="th-TH" sz="145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(2) </a:t>
          </a:r>
          <a:r>
            <a:rPr lang="th-TH" sz="1450" spc="-1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ให้แจ้งปริมาณ สถานที่เก็บและจัดทำบัญชีคุมสินค้ากระเทียมที่นำเข้าจากต่างประเทศ ตั้งแต่ </a:t>
          </a:r>
          <a:br>
            <a:rPr lang="th-TH" sz="1450" spc="-1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450" spc="-1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2,000 กก.ขึ้นไป  </a:t>
          </a:r>
          <a:r>
            <a:rPr lang="th-TH" sz="145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endParaRPr lang="th-TH" sz="145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 rtl="0">
            <a:lnSpc>
              <a:spcPts val="17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th-TH" sz="145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450" b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2.2 กำหนดให้กระเทียมเป็นสินค้าที่ต้องแสดงราคารับซื้อและราคาจำหน่ายขายปลีก</a:t>
          </a:r>
        </a:p>
        <a:p>
          <a:pPr eaLnBrk="1" fontAlgn="auto" latinLnBrk="0" hangingPunct="1">
            <a:lnSpc>
              <a:spcPts val="1700"/>
            </a:lnSpc>
          </a:pPr>
          <a:r>
            <a:rPr lang="th-TH" sz="145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450" b="0" spc="6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2.3 คณะอนุกรรมการจัดการการผลิตและการตลาด กระเทียม หอมแดง</a:t>
          </a:r>
          <a:r>
            <a:rPr lang="th-TH" sz="1450" b="0" spc="6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หอมหัวใหญ่ และ</a:t>
          </a:r>
          <a:br>
            <a:rPr lang="th-TH" sz="1450" b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450" b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มันฝรั่ง  ได้มีมติดังนี้ </a:t>
          </a:r>
          <a:r>
            <a:rPr lang="th-TH" sz="145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450" b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</a:t>
          </a:r>
          <a:endParaRPr lang="th-TH" sz="145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eaLnBrk="1" fontAlgn="auto" latinLnBrk="0" hangingPunct="1">
            <a:lnSpc>
              <a:spcPts val="1700"/>
            </a:lnSpc>
          </a:pPr>
          <a:r>
            <a:rPr lang="th-TH" sz="145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45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(1) กรมศุลกากรดำเนินการติดตาม ตรวจสอบ และปราบปรามการลักลอบการนำเข้ากระเทียม </a:t>
          </a:r>
          <a:r>
            <a:rPr lang="th-TH" sz="1450" spc="3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หอมแดง หอมหัวใหญ่และมันฝรั่ง อย่างเข้มงวด </a:t>
          </a:r>
          <a:r>
            <a:rPr lang="th-TH" sz="1450" spc="3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และให้นำใบขออนุญาตขนย้ายตามประกาศ กกร</a:t>
          </a:r>
          <a:r>
            <a:rPr lang="th-TH" sz="1450" spc="-1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               </a:t>
          </a:r>
          <a:r>
            <a:rPr lang="th-TH" sz="1450" spc="-1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450" spc="-1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เป็นเอกสาร</a:t>
          </a:r>
          <a:r>
            <a:rPr lang="th-TH" sz="145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ประกอบการตรวจปล่อยสินค้าออกจากด่านฯ</a:t>
          </a:r>
          <a:endParaRPr lang="th-TH" sz="145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>
            <a:lnSpc>
              <a:spcPts val="1700"/>
            </a:lnSpc>
          </a:pPr>
          <a:r>
            <a:rPr lang="th-TH" sz="145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(2) </a:t>
          </a:r>
          <a:r>
            <a:rPr lang="th-TH" sz="1450" spc="5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กรมส่งเสริมสหกรณ์และกระทรวงพาณิชย์</a:t>
          </a:r>
          <a:r>
            <a:rPr lang="th-TH" sz="1450" spc="5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ช่วยระบายผลผลิตออกนอกแหล่งผลิต</a:t>
          </a:r>
          <a:br>
            <a:rPr lang="th-TH" sz="145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45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450" b="1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450" b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(3) กระทรวงพาณิชย์ดำเนินการตรวจสอบส</a:t>
          </a:r>
          <a:r>
            <a:rPr lang="th-TH" sz="145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ต๊อกสินค้าเพื่อให้สอดคล้องกับข้อมูลการนำเข้า      </a:t>
          </a:r>
          <a:br>
            <a:rPr lang="th-TH" sz="145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45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และป้องปรามการกักตุนสินค้าเพื่อเก็งกำไร</a:t>
          </a:r>
          <a:endParaRPr lang="th-TH" sz="145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rtl="0" eaLnBrk="1" fontAlgn="auto" latinLnBrk="0" hangingPunct="1">
            <a:lnSpc>
              <a:spcPts val="1700"/>
            </a:lnSpc>
            <a:spcBef>
              <a:spcPts val="300"/>
            </a:spcBef>
          </a:pPr>
          <a:r>
            <a:rPr lang="th-TH" sz="145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4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2.4 ด้าน</a:t>
          </a:r>
          <a:r>
            <a:rPr lang="th-TH" sz="145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การตลาด</a:t>
          </a:r>
          <a:endParaRPr lang="th-TH" sz="145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eaLnBrk="1" fontAlgn="auto" latinLnBrk="0" hangingPunct="1">
            <a:lnSpc>
              <a:spcPts val="1700"/>
            </a:lnSpc>
          </a:pPr>
          <a:r>
            <a:rPr lang="th-TH" sz="1500" b="1" spc="2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500" b="0" spc="2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  <a:sym typeface="Wingdings 2"/>
            </a:rPr>
            <a:t>      </a:t>
          </a:r>
          <a:r>
            <a:rPr lang="th-TH" sz="1450" b="0" spc="2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(1) </a:t>
          </a:r>
          <a:r>
            <a:rPr lang="th-TH" sz="1450" spc="2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เชื่อมโยงการซื้อขายระหว่างผู้ประกอบการ ผู้ใช้กระเทียมรายใหญ่ ห้างค้าปลีก-ค้าส่ง</a:t>
          </a:r>
          <a:br>
            <a:rPr lang="th-TH" sz="1450" spc="2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450" spc="2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กับ</a:t>
          </a:r>
          <a:r>
            <a:rPr lang="th-TH" sz="1450" spc="1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กลุ่มเกษตรกรโดยใช้สัญญาข้อตกลงมาตรฐานของกรมการค้าภายใน </a:t>
          </a:r>
          <a:br>
            <a:rPr lang="th-TH" sz="145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450" spc="1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(2) โครงการบริหารจัดการการตลาดพืชหัว ปี 2566 เป้าหมาย 27,000 ตัน วงเงินรวม 70,658,000 บาท (กระเทียม 13,000 ตัน หอมหัวใหญ่ 6,500 ตัน หอมแดง 7,500 ตัน) </a:t>
          </a:r>
          <a:br>
            <a:rPr lang="th-TH" sz="145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450" spc="1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(3) โครงการสนับสนุนค่าบริหารจัดการเก็บสต๊อกกระเทียม ปี 2566 (คน.) วงเงิน 1 ล้านบาท</a:t>
          </a:r>
          <a:r>
            <a:rPr lang="th-TH" sz="145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สนับสนุนเก็บสต๊อกกระเทียมไม่ต่ำกว่า 60 วัน ในอัตรา กก.ละ 1 บาท ปริมาณกระเทียมแห้ง 950,000 กก.</a:t>
          </a:r>
        </a:p>
      </xdr:txBody>
    </xdr:sp>
    <xdr:clientData/>
  </xdr:twoCellAnchor>
  <xdr:oneCellAnchor>
    <xdr:from>
      <xdr:col>8</xdr:col>
      <xdr:colOff>305490</xdr:colOff>
      <xdr:row>33</xdr:row>
      <xdr:rowOff>18448</xdr:rowOff>
    </xdr:from>
    <xdr:ext cx="482597" cy="202073"/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44AE7C0-6538-4E8C-ADA9-34DD626714FB}"/>
            </a:ext>
          </a:extLst>
        </xdr:cNvPr>
        <xdr:cNvSpPr txBox="1">
          <a:spLocks noChangeArrowheads="1"/>
        </xdr:cNvSpPr>
      </xdr:nvSpPr>
      <xdr:spPr bwMode="auto">
        <a:xfrm>
          <a:off x="4277415" y="8295673"/>
          <a:ext cx="482597" cy="20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32004" rIns="0" bIns="0" anchor="t"/>
        <a:lstStyle/>
        <a:p>
          <a:pPr algn="ctr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บาท/กก.</a:t>
          </a:r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11</xdr:col>
      <xdr:colOff>58667</xdr:colOff>
      <xdr:row>33</xdr:row>
      <xdr:rowOff>48723</xdr:rowOff>
    </xdr:from>
    <xdr:to>
      <xdr:col>15</xdr:col>
      <xdr:colOff>367731</xdr:colOff>
      <xdr:row>34</xdr:row>
      <xdr:rowOff>51288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64CA1CB4-AB5B-4ABD-A65A-57C47C81A689}"/>
            </a:ext>
          </a:extLst>
        </xdr:cNvPr>
        <xdr:cNvSpPr txBox="1">
          <a:spLocks noChangeArrowheads="1"/>
        </xdr:cNvSpPr>
      </xdr:nvSpPr>
      <xdr:spPr bwMode="auto">
        <a:xfrm>
          <a:off x="5573642" y="8325948"/>
          <a:ext cx="2433139" cy="250215"/>
        </a:xfrm>
        <a:prstGeom prst="rect">
          <a:avLst/>
        </a:prstGeom>
        <a:solidFill>
          <a:srgbClr val="FFFF99"/>
        </a:solidFill>
        <a:ln>
          <a:noFill/>
        </a:ln>
        <a:extLst/>
      </xdr:spPr>
      <xdr:txBody>
        <a:bodyPr wrap="square" lIns="18288" tIns="32004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ราคากระเทียม ปี  </a:t>
          </a:r>
          <a:r>
            <a:rPr lang="en-US" sz="12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</a:t>
          </a:r>
          <a:r>
            <a:rPr lang="th-TH" sz="12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r>
            <a:rPr lang="en-US" sz="12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2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</a:t>
          </a:r>
          <a:r>
            <a:rPr lang="th-TH" sz="12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2566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0</xdr:colOff>
      <xdr:row>31</xdr:row>
      <xdr:rowOff>249113</xdr:rowOff>
    </xdr:from>
    <xdr:to>
      <xdr:col>18</xdr:col>
      <xdr:colOff>0</xdr:colOff>
      <xdr:row>31</xdr:row>
      <xdr:rowOff>249113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C26EDB4-8431-4144-BD77-9533A2FDB768}"/>
            </a:ext>
          </a:extLst>
        </xdr:cNvPr>
        <xdr:cNvCxnSpPr/>
      </xdr:nvCxnSpPr>
      <xdr:spPr>
        <a:xfrm>
          <a:off x="3971925" y="8031038"/>
          <a:ext cx="5314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180885</xdr:colOff>
      <xdr:row>34</xdr:row>
      <xdr:rowOff>90212</xdr:rowOff>
    </xdr:from>
    <xdr:to>
      <xdr:col>14</xdr:col>
      <xdr:colOff>180885</xdr:colOff>
      <xdr:row>40</xdr:row>
      <xdr:rowOff>156154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2E7C3FD5-5AF0-41FA-9DF6-E37F44A9D14D}"/>
            </a:ext>
          </a:extLst>
        </xdr:cNvPr>
        <xdr:cNvCxnSpPr/>
      </xdr:nvCxnSpPr>
      <xdr:spPr>
        <a:xfrm>
          <a:off x="7267485" y="8615087"/>
          <a:ext cx="0" cy="1504217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459307</xdr:colOff>
      <xdr:row>34</xdr:row>
      <xdr:rowOff>90212</xdr:rowOff>
    </xdr:from>
    <xdr:to>
      <xdr:col>11</xdr:col>
      <xdr:colOff>459307</xdr:colOff>
      <xdr:row>40</xdr:row>
      <xdr:rowOff>156154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279ACF0-6191-41D7-A486-5A580FDC0089}"/>
            </a:ext>
          </a:extLst>
        </xdr:cNvPr>
        <xdr:cNvCxnSpPr/>
      </xdr:nvCxnSpPr>
      <xdr:spPr>
        <a:xfrm>
          <a:off x="5974282" y="8615087"/>
          <a:ext cx="0" cy="1504217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381000</xdr:colOff>
      <xdr:row>34</xdr:row>
      <xdr:rowOff>96165</xdr:rowOff>
    </xdr:from>
    <xdr:to>
      <xdr:col>16</xdr:col>
      <xdr:colOff>381000</xdr:colOff>
      <xdr:row>40</xdr:row>
      <xdr:rowOff>162107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E93CDCBF-49B7-46EA-95FA-2499993CD186}"/>
            </a:ext>
          </a:extLst>
        </xdr:cNvPr>
        <xdr:cNvCxnSpPr/>
      </xdr:nvCxnSpPr>
      <xdr:spPr>
        <a:xfrm>
          <a:off x="8562975" y="8621040"/>
          <a:ext cx="0" cy="1504217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38500</xdr:colOff>
      <xdr:row>14</xdr:row>
      <xdr:rowOff>159262</xdr:rowOff>
    </xdr:from>
    <xdr:to>
      <xdr:col>7</xdr:col>
      <xdr:colOff>35719</xdr:colOff>
      <xdr:row>15</xdr:row>
      <xdr:rowOff>113297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30E3346-7863-4370-B25D-A0C4CADF69D7}"/>
            </a:ext>
          </a:extLst>
        </xdr:cNvPr>
        <xdr:cNvSpPr txBox="1"/>
      </xdr:nvSpPr>
      <xdr:spPr>
        <a:xfrm>
          <a:off x="3448450" y="3702562"/>
          <a:ext cx="511569" cy="201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ม.ค.-มี.ค.</a:t>
          </a:r>
        </a:p>
      </xdr:txBody>
    </xdr:sp>
    <xdr:clientData/>
  </xdr:twoCellAnchor>
  <xdr:twoCellAnchor>
    <xdr:from>
      <xdr:col>5</xdr:col>
      <xdr:colOff>533841</xdr:colOff>
      <xdr:row>14</xdr:row>
      <xdr:rowOff>5954</xdr:rowOff>
    </xdr:from>
    <xdr:to>
      <xdr:col>6</xdr:col>
      <xdr:colOff>83345</xdr:colOff>
      <xdr:row>15</xdr:row>
      <xdr:rowOff>248297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11F593B1-5C19-4AD8-AE69-F41437F71D31}"/>
            </a:ext>
          </a:extLst>
        </xdr:cNvPr>
        <xdr:cNvSpPr>
          <a:spLocks/>
        </xdr:cNvSpPr>
      </xdr:nvSpPr>
      <xdr:spPr bwMode="auto">
        <a:xfrm>
          <a:off x="3410391" y="3549254"/>
          <a:ext cx="82904" cy="489993"/>
        </a:xfrm>
        <a:prstGeom prst="rightBrace">
          <a:avLst>
            <a:gd name="adj1" fmla="val 7078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32548</xdr:colOff>
      <xdr:row>17</xdr:row>
      <xdr:rowOff>129495</xdr:rowOff>
    </xdr:from>
    <xdr:to>
      <xdr:col>7</xdr:col>
      <xdr:colOff>29766</xdr:colOff>
      <xdr:row>18</xdr:row>
      <xdr:rowOff>83530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4A0E819-9745-4172-95B2-87185C0D3D0B}"/>
            </a:ext>
          </a:extLst>
        </xdr:cNvPr>
        <xdr:cNvSpPr txBox="1"/>
      </xdr:nvSpPr>
      <xdr:spPr>
        <a:xfrm>
          <a:off x="3442498" y="4415745"/>
          <a:ext cx="511568" cy="201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ม.ค.-มี.ค.</a:t>
          </a:r>
          <a:b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</a:p>
      </xdr:txBody>
    </xdr:sp>
    <xdr:clientData/>
  </xdr:twoCellAnchor>
  <xdr:twoCellAnchor>
    <xdr:from>
      <xdr:col>5</xdr:col>
      <xdr:colOff>533842</xdr:colOff>
      <xdr:row>17</xdr:row>
      <xdr:rowOff>28028</xdr:rowOff>
    </xdr:from>
    <xdr:to>
      <xdr:col>6</xdr:col>
      <xdr:colOff>83344</xdr:colOff>
      <xdr:row>18</xdr:row>
      <xdr:rowOff>226219</xdr:rowOff>
    </xdr:to>
    <xdr:sp macro="" textlink="">
      <xdr:nvSpPr>
        <xdr:cNvPr id="14" name="Right Brace 13">
          <a:extLst>
            <a:ext uri="{FF2B5EF4-FFF2-40B4-BE49-F238E27FC236}">
              <a16:creationId xmlns:a16="http://schemas.microsoft.com/office/drawing/2014/main" id="{E13AB6EB-BB57-4083-AF7E-FF6D1BED3761}"/>
            </a:ext>
          </a:extLst>
        </xdr:cNvPr>
        <xdr:cNvSpPr>
          <a:spLocks/>
        </xdr:cNvSpPr>
      </xdr:nvSpPr>
      <xdr:spPr bwMode="auto">
        <a:xfrm>
          <a:off x="3410392" y="4314278"/>
          <a:ext cx="82902" cy="445841"/>
        </a:xfrm>
        <a:prstGeom prst="rightBrace">
          <a:avLst>
            <a:gd name="adj1" fmla="val 7078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11906</xdr:colOff>
      <xdr:row>34</xdr:row>
      <xdr:rowOff>107156</xdr:rowOff>
    </xdr:from>
    <xdr:to>
      <xdr:col>7</xdr:col>
      <xdr:colOff>35719</xdr:colOff>
      <xdr:row>45</xdr:row>
      <xdr:rowOff>61361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F97BD5E-BBAF-4704-9789-6EB1812C3EE6}"/>
            </a:ext>
          </a:extLst>
        </xdr:cNvPr>
        <xdr:cNvSpPr txBox="1">
          <a:spLocks noChangeArrowheads="1"/>
        </xdr:cNvSpPr>
      </xdr:nvSpPr>
      <xdr:spPr bwMode="auto">
        <a:xfrm>
          <a:off x="11906" y="8632031"/>
          <a:ext cx="3948113" cy="2268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4864" rIns="0" bIns="0" anchor="t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th-TH" sz="15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สถานการณ์ </a:t>
          </a:r>
          <a: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</a:p>
        <a:p>
          <a:pPr rtl="0" eaLnBrk="1" fontAlgn="auto" latinLnBrk="0" hangingPunct="1"/>
          <a: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100" b="0" i="0" baseline="0">
              <a:effectLst/>
              <a:latin typeface="+mn-lt"/>
              <a:ea typeface="+mn-ea"/>
              <a:cs typeface="+mn-cs"/>
            </a:rPr>
            <a:t>- </a:t>
          </a:r>
          <a: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เกษตรกรเก็บเกี่ยวผลผลิตเสร็จสิ้นแล้ว โดยปีนี้พ่อค้าที่เข้ามารับซื้อ</a:t>
          </a:r>
          <a:b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เสนอราคาสูงจูงใจให้เกษตรกรส่วนใหญ่จำหน่ายเป็นกระเทียมสดมากขึ้น </a:t>
          </a:r>
          <a:b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รวมทั้งภาครัฐมีมาตรการเชื่อมโยงซื้อขายล่วงหน้า  ช่วยให้ราคาในปีนี้</a:t>
          </a:r>
          <a:b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เคลื่อนไหวอยู่ในเกณฑ์ดี</a:t>
          </a:r>
          <a:br>
            <a:rPr lang="th-TH" sz="1500" b="0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endParaRPr lang="th-TH" sz="1500" b="0" i="0" u="none" strike="noStrike" baseline="0">
            <a:solidFill>
              <a:srgbClr val="FF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5</xdr:col>
      <xdr:colOff>523876</xdr:colOff>
      <xdr:row>22</xdr:row>
      <xdr:rowOff>244078</xdr:rowOff>
    </xdr:from>
    <xdr:to>
      <xdr:col>7</xdr:col>
      <xdr:colOff>37773</xdr:colOff>
      <xdr:row>23</xdr:row>
      <xdr:rowOff>207132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855D80F-1DB0-4264-AE53-9EA5540B0CC2}"/>
            </a:ext>
          </a:extLst>
        </xdr:cNvPr>
        <xdr:cNvSpPr txBox="1"/>
      </xdr:nvSpPr>
      <xdr:spPr>
        <a:xfrm>
          <a:off x="3400426" y="5768578"/>
          <a:ext cx="561647" cy="21070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ม.ค.-มี.ค.</a:t>
          </a:r>
        </a:p>
      </xdr:txBody>
    </xdr:sp>
    <xdr:clientData/>
  </xdr:twoCellAnchor>
  <xdr:twoCellAnchor>
    <xdr:from>
      <xdr:col>6</xdr:col>
      <xdr:colOff>0</xdr:colOff>
      <xdr:row>22</xdr:row>
      <xdr:rowOff>59530</xdr:rowOff>
    </xdr:from>
    <xdr:to>
      <xdr:col>6</xdr:col>
      <xdr:colOff>52552</xdr:colOff>
      <xdr:row>24</xdr:row>
      <xdr:rowOff>208785</xdr:rowOff>
    </xdr:to>
    <xdr:sp macro="" textlink="">
      <xdr:nvSpPr>
        <xdr:cNvPr id="17" name="Right Brace 16">
          <a:extLst>
            <a:ext uri="{FF2B5EF4-FFF2-40B4-BE49-F238E27FC236}">
              <a16:creationId xmlns:a16="http://schemas.microsoft.com/office/drawing/2014/main" id="{28B2B815-C2FF-4E0A-BF6F-F604F4F7DFB2}"/>
            </a:ext>
          </a:extLst>
        </xdr:cNvPr>
        <xdr:cNvSpPr>
          <a:spLocks/>
        </xdr:cNvSpPr>
      </xdr:nvSpPr>
      <xdr:spPr bwMode="auto">
        <a:xfrm>
          <a:off x="3409950" y="5584030"/>
          <a:ext cx="52552" cy="644555"/>
        </a:xfrm>
        <a:prstGeom prst="rightBrace">
          <a:avLst>
            <a:gd name="adj1" fmla="val 7078"/>
            <a:gd name="adj2" fmla="val 50000"/>
          </a:avLst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13F3C-02D6-468A-8824-544F1F60E52F}">
  <sheetPr>
    <tabColor rgb="FF9900CC"/>
  </sheetPr>
  <dimension ref="A1:S107"/>
  <sheetViews>
    <sheetView tabSelected="1" zoomScale="160" zoomScaleNormal="160" workbookViewId="0">
      <selection activeCell="R55" sqref="R55"/>
    </sheetView>
  </sheetViews>
  <sheetFormatPr defaultRowHeight="18" customHeight="1" x14ac:dyDescent="0.5"/>
  <cols>
    <col min="1" max="1" width="9.7109375" style="170" customWidth="1"/>
    <col min="2" max="2" width="10.42578125" style="163" customWidth="1"/>
    <col min="3" max="4" width="7.7109375" style="163" customWidth="1"/>
    <col min="5" max="5" width="7.5703125" style="163" customWidth="1"/>
    <col min="6" max="6" width="8" style="163" customWidth="1"/>
    <col min="7" max="7" width="7.7109375" style="163" customWidth="1"/>
    <col min="8" max="8" width="0.7109375" style="164" customWidth="1"/>
    <col min="9" max="9" width="7.7109375" style="170" customWidth="1"/>
    <col min="10" max="10" width="8.28515625" style="170" customWidth="1"/>
    <col min="11" max="11" width="7.140625" style="170" customWidth="1"/>
    <col min="12" max="12" width="7" style="170" customWidth="1"/>
    <col min="13" max="15" width="8.28515625" style="170" customWidth="1"/>
    <col min="16" max="16" width="8.140625" style="170" customWidth="1"/>
    <col min="17" max="17" width="7.42578125" style="170" customWidth="1"/>
    <col min="18" max="18" width="9.140625" style="170" customWidth="1"/>
    <col min="19" max="16384" width="9.140625" style="170"/>
  </cols>
  <sheetData>
    <row r="1" spans="1:18" s="1" customFormat="1" ht="24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s="1" customFormat="1" ht="21" customHeight="1" x14ac:dyDescent="0.5">
      <c r="A2" s="194" t="s">
        <v>83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9.5" customHeight="1" x14ac:dyDescent="0.5">
      <c r="A3" s="195" t="s">
        <v>1</v>
      </c>
      <c r="B3" s="196"/>
      <c r="C3" s="2" t="s">
        <v>2</v>
      </c>
      <c r="D3" s="2" t="s">
        <v>3</v>
      </c>
      <c r="E3" s="2" t="s">
        <v>65</v>
      </c>
      <c r="F3" s="2" t="s">
        <v>66</v>
      </c>
      <c r="G3" s="3" t="s">
        <v>4</v>
      </c>
      <c r="H3" s="4"/>
      <c r="I3" s="5"/>
      <c r="J3" s="6"/>
      <c r="K3" s="5"/>
      <c r="L3" s="5"/>
      <c r="M3" s="5"/>
      <c r="N3" s="7"/>
      <c r="O3" s="7"/>
      <c r="P3" s="7"/>
      <c r="Q3" s="5"/>
      <c r="R3" s="8"/>
    </row>
    <row r="4" spans="1:18" s="16" customFormat="1" ht="19.5" customHeight="1" x14ac:dyDescent="0.5">
      <c r="A4" s="9" t="s">
        <v>5</v>
      </c>
      <c r="B4" s="10"/>
      <c r="C4" s="11">
        <v>76839</v>
      </c>
      <c r="D4" s="11">
        <v>75444</v>
      </c>
      <c r="E4" s="11">
        <v>62565</v>
      </c>
      <c r="F4" s="12">
        <v>63755</v>
      </c>
      <c r="G4" s="13">
        <f>((F4-E4)*100)/E4</f>
        <v>1.9020218972268841</v>
      </c>
      <c r="H4" s="14"/>
      <c r="I4" s="189"/>
      <c r="J4" s="15"/>
      <c r="K4" s="15"/>
      <c r="L4" s="15"/>
      <c r="M4" s="189"/>
      <c r="N4" s="189"/>
      <c r="O4" s="189"/>
      <c r="P4" s="189"/>
      <c r="Q4" s="189"/>
      <c r="R4" s="190"/>
    </row>
    <row r="5" spans="1:18" s="16" customFormat="1" ht="19.5" customHeight="1" x14ac:dyDescent="0.5">
      <c r="A5" s="17" t="s">
        <v>6</v>
      </c>
      <c r="B5" s="189"/>
      <c r="C5" s="197" t="s">
        <v>76</v>
      </c>
      <c r="D5" s="197"/>
      <c r="E5" s="197"/>
      <c r="F5" s="197"/>
      <c r="G5" s="197"/>
      <c r="H5" s="18"/>
      <c r="I5" s="189"/>
      <c r="J5" s="15"/>
      <c r="K5" s="189"/>
      <c r="L5" s="189"/>
      <c r="M5" s="189"/>
      <c r="N5" s="189"/>
      <c r="O5" s="189"/>
      <c r="P5" s="189"/>
      <c r="Q5" s="189"/>
      <c r="R5" s="190"/>
    </row>
    <row r="6" spans="1:18" s="16" customFormat="1" ht="19.5" customHeight="1" x14ac:dyDescent="0.5">
      <c r="A6" s="19" t="s">
        <v>64</v>
      </c>
      <c r="B6" s="20"/>
      <c r="C6" s="191" t="s">
        <v>69</v>
      </c>
      <c r="D6" s="191"/>
      <c r="E6" s="191"/>
      <c r="F6" s="191"/>
      <c r="G6" s="191"/>
      <c r="H6" s="21"/>
      <c r="I6" s="189"/>
      <c r="J6" s="15"/>
      <c r="K6" s="15"/>
      <c r="L6" s="15"/>
      <c r="M6" s="15"/>
      <c r="N6" s="15"/>
      <c r="O6" s="15"/>
      <c r="P6" s="15"/>
      <c r="Q6" s="15"/>
      <c r="R6" s="22"/>
    </row>
    <row r="7" spans="1:18" s="16" customFormat="1" ht="19.5" customHeight="1" x14ac:dyDescent="0.5">
      <c r="A7" s="23"/>
      <c r="B7" s="20"/>
      <c r="C7" s="191" t="s">
        <v>70</v>
      </c>
      <c r="D7" s="191"/>
      <c r="E7" s="191"/>
      <c r="F7" s="191"/>
      <c r="G7" s="191"/>
      <c r="H7" s="21"/>
      <c r="I7" s="189"/>
      <c r="J7" s="174"/>
      <c r="K7" s="174"/>
      <c r="L7" s="174"/>
      <c r="M7" s="174"/>
      <c r="N7" s="174"/>
      <c r="O7" s="174"/>
      <c r="P7" s="174"/>
      <c r="Q7" s="174"/>
      <c r="R7" s="24"/>
    </row>
    <row r="8" spans="1:18" s="16" customFormat="1" ht="19.5" customHeight="1" x14ac:dyDescent="0.5">
      <c r="A8" s="9" t="s">
        <v>7</v>
      </c>
      <c r="B8" s="10"/>
      <c r="C8" s="25">
        <v>70161</v>
      </c>
      <c r="D8" s="25">
        <v>69140</v>
      </c>
      <c r="E8" s="25">
        <v>61799</v>
      </c>
      <c r="F8" s="26">
        <v>61123</v>
      </c>
      <c r="G8" s="13">
        <f>((F8-E8)*100)/E8</f>
        <v>-1.0938688328290103</v>
      </c>
      <c r="H8" s="27"/>
      <c r="I8" s="189"/>
      <c r="J8" s="174"/>
      <c r="K8" s="174"/>
      <c r="L8" s="174"/>
      <c r="M8" s="174"/>
      <c r="N8" s="174"/>
      <c r="O8" s="174"/>
      <c r="P8" s="174"/>
      <c r="Q8" s="174"/>
      <c r="R8" s="24"/>
    </row>
    <row r="9" spans="1:18" s="16" customFormat="1" ht="19.5" customHeight="1" x14ac:dyDescent="0.5">
      <c r="A9" s="17" t="s">
        <v>8</v>
      </c>
      <c r="B9" s="10"/>
      <c r="C9" s="25">
        <v>1095</v>
      </c>
      <c r="D9" s="25">
        <v>1091</v>
      </c>
      <c r="E9" s="25">
        <v>1012</v>
      </c>
      <c r="F9" s="26">
        <v>1043</v>
      </c>
      <c r="G9" s="13">
        <f>((F9-E9)*100)/E9</f>
        <v>3.0632411067193677</v>
      </c>
      <c r="H9" s="27"/>
      <c r="I9" s="189"/>
      <c r="J9" s="174"/>
      <c r="K9" s="28"/>
      <c r="L9" s="174"/>
      <c r="M9" s="174"/>
      <c r="N9" s="28"/>
      <c r="O9" s="174"/>
      <c r="P9" s="174"/>
      <c r="Q9" s="174"/>
      <c r="R9" s="24"/>
    </row>
    <row r="10" spans="1:18" s="16" customFormat="1" ht="19.5" customHeight="1" x14ac:dyDescent="0.5">
      <c r="A10" s="201" t="s">
        <v>72</v>
      </c>
      <c r="B10" s="202"/>
      <c r="C10" s="29">
        <v>9.2200000000000006</v>
      </c>
      <c r="D10" s="29">
        <v>9.2100000000000009</v>
      </c>
      <c r="E10" s="29">
        <v>10.039999999999999</v>
      </c>
      <c r="F10" s="29">
        <v>10.02</v>
      </c>
      <c r="G10" s="13"/>
      <c r="H10" s="27"/>
      <c r="I10" s="189"/>
      <c r="J10" s="174"/>
      <c r="K10" s="28"/>
      <c r="L10" s="174"/>
      <c r="M10" s="174"/>
      <c r="N10" s="28"/>
      <c r="O10" s="174"/>
      <c r="P10" s="174"/>
      <c r="Q10" s="174"/>
      <c r="R10" s="24"/>
    </row>
    <row r="11" spans="1:18" s="16" customFormat="1" ht="19.5" customHeight="1" x14ac:dyDescent="0.5">
      <c r="A11" s="201" t="s">
        <v>9</v>
      </c>
      <c r="B11" s="202"/>
      <c r="C11" s="30">
        <v>29.01</v>
      </c>
      <c r="D11" s="31">
        <v>28.98</v>
      </c>
      <c r="E11" s="31">
        <v>31.47</v>
      </c>
      <c r="F11" s="31">
        <v>31.42</v>
      </c>
      <c r="G11" s="13"/>
      <c r="H11" s="27"/>
      <c r="I11" s="189"/>
      <c r="J11" s="15"/>
      <c r="K11" s="174"/>
      <c r="L11" s="174"/>
      <c r="M11" s="174"/>
      <c r="N11" s="174"/>
      <c r="O11" s="174"/>
      <c r="P11" s="174"/>
      <c r="Q11" s="174"/>
      <c r="R11" s="24"/>
    </row>
    <row r="12" spans="1:18" s="16" customFormat="1" ht="19.5" customHeight="1" x14ac:dyDescent="0.5">
      <c r="A12" s="9" t="s">
        <v>10</v>
      </c>
      <c r="B12" s="10"/>
      <c r="C12" s="11">
        <v>19684</v>
      </c>
      <c r="D12" s="11">
        <v>19627</v>
      </c>
      <c r="E12" s="11">
        <v>18118</v>
      </c>
      <c r="F12" s="11" t="s">
        <v>11</v>
      </c>
      <c r="G12" s="32"/>
      <c r="H12" s="27"/>
      <c r="I12" s="189"/>
      <c r="J12" s="15"/>
      <c r="K12" s="174"/>
      <c r="L12" s="174"/>
      <c r="M12" s="174"/>
      <c r="N12" s="174"/>
      <c r="O12" s="174"/>
      <c r="P12" s="174"/>
      <c r="Q12" s="174"/>
      <c r="R12" s="24"/>
    </row>
    <row r="13" spans="1:18" ht="19.5" customHeight="1" x14ac:dyDescent="0.5">
      <c r="A13" s="9" t="s">
        <v>12</v>
      </c>
      <c r="B13" s="10"/>
      <c r="C13" s="33">
        <v>130000</v>
      </c>
      <c r="D13" s="33">
        <v>120000</v>
      </c>
      <c r="E13" s="33">
        <v>120000</v>
      </c>
      <c r="F13" s="11" t="s">
        <v>11</v>
      </c>
      <c r="G13" s="32"/>
      <c r="H13" s="27"/>
      <c r="I13" s="174"/>
      <c r="J13" s="174"/>
      <c r="K13" s="34"/>
      <c r="L13" s="28"/>
      <c r="M13" s="174"/>
      <c r="N13" s="28"/>
      <c r="O13" s="174"/>
      <c r="P13" s="174"/>
      <c r="Q13" s="174"/>
      <c r="R13" s="24"/>
    </row>
    <row r="14" spans="1:18" ht="19.5" customHeight="1" x14ac:dyDescent="0.5">
      <c r="A14" s="35" t="s">
        <v>13</v>
      </c>
      <c r="B14" s="36"/>
      <c r="C14" s="37" t="s">
        <v>73</v>
      </c>
      <c r="D14" s="37" t="s">
        <v>74</v>
      </c>
      <c r="E14" s="37" t="s">
        <v>75</v>
      </c>
      <c r="F14" s="38" t="s">
        <v>80</v>
      </c>
      <c r="G14" s="39"/>
      <c r="H14" s="40"/>
      <c r="I14" s="174"/>
      <c r="J14" s="15"/>
      <c r="K14" s="15"/>
      <c r="L14" s="15"/>
      <c r="M14" s="189"/>
      <c r="N14" s="189"/>
      <c r="O14" s="189"/>
      <c r="P14" s="189"/>
      <c r="Q14" s="189"/>
      <c r="R14" s="190"/>
    </row>
    <row r="15" spans="1:18" ht="19.5" customHeight="1" x14ac:dyDescent="0.5">
      <c r="A15" s="17" t="s">
        <v>14</v>
      </c>
      <c r="B15" s="10"/>
      <c r="C15" s="41">
        <v>78908</v>
      </c>
      <c r="D15" s="41">
        <v>44043</v>
      </c>
      <c r="E15" s="41">
        <v>36421</v>
      </c>
      <c r="F15" s="42">
        <v>4692</v>
      </c>
      <c r="G15" s="203"/>
      <c r="H15" s="40"/>
      <c r="I15" s="174"/>
      <c r="J15" s="15"/>
      <c r="K15" s="15"/>
      <c r="L15" s="15"/>
      <c r="M15" s="189"/>
      <c r="N15" s="189"/>
      <c r="O15" s="189"/>
      <c r="P15" s="189"/>
      <c r="Q15" s="189"/>
      <c r="R15" s="190"/>
    </row>
    <row r="16" spans="1:18" ht="19.5" customHeight="1" x14ac:dyDescent="0.5">
      <c r="A16" s="17" t="s">
        <v>15</v>
      </c>
      <c r="B16" s="43"/>
      <c r="C16" s="41">
        <v>1317</v>
      </c>
      <c r="D16" s="41">
        <v>765</v>
      </c>
      <c r="E16" s="41">
        <v>640</v>
      </c>
      <c r="F16" s="42">
        <v>82</v>
      </c>
      <c r="G16" s="203"/>
      <c r="H16" s="40"/>
      <c r="I16" s="174"/>
      <c r="J16" s="15"/>
      <c r="K16" s="15"/>
      <c r="L16" s="15"/>
      <c r="M16" s="189"/>
      <c r="N16" s="189"/>
      <c r="O16" s="189"/>
      <c r="P16" s="189"/>
      <c r="Q16" s="189"/>
      <c r="R16" s="190"/>
    </row>
    <row r="17" spans="1:18" ht="19.5" customHeight="1" x14ac:dyDescent="0.5">
      <c r="A17" s="35" t="s">
        <v>16</v>
      </c>
      <c r="B17" s="37"/>
      <c r="C17" s="37"/>
      <c r="D17" s="37"/>
      <c r="E17" s="37"/>
      <c r="F17" s="38"/>
      <c r="G17" s="44"/>
      <c r="H17" s="40"/>
      <c r="I17" s="174"/>
      <c r="J17" s="15"/>
      <c r="K17" s="15"/>
      <c r="L17" s="15"/>
      <c r="M17" s="189"/>
      <c r="N17" s="189"/>
      <c r="O17" s="189"/>
      <c r="P17" s="189"/>
      <c r="Q17" s="189"/>
      <c r="R17" s="190"/>
    </row>
    <row r="18" spans="1:18" ht="19.5" customHeight="1" x14ac:dyDescent="0.5">
      <c r="A18" s="17" t="s">
        <v>14</v>
      </c>
      <c r="B18" s="45"/>
      <c r="C18" s="41">
        <v>1069</v>
      </c>
      <c r="D18" s="41">
        <v>1941</v>
      </c>
      <c r="E18" s="41">
        <v>1171</v>
      </c>
      <c r="F18" s="42">
        <v>339</v>
      </c>
      <c r="G18" s="204"/>
      <c r="H18" s="47"/>
      <c r="I18" s="174"/>
      <c r="J18" s="15"/>
      <c r="K18" s="189"/>
      <c r="L18" s="189"/>
      <c r="M18" s="189"/>
      <c r="N18" s="189"/>
      <c r="O18" s="189"/>
      <c r="P18" s="189"/>
      <c r="Q18" s="189"/>
      <c r="R18" s="190"/>
    </row>
    <row r="19" spans="1:18" ht="19.5" customHeight="1" x14ac:dyDescent="0.5">
      <c r="A19" s="17" t="s">
        <v>15</v>
      </c>
      <c r="B19" s="48"/>
      <c r="C19" s="46">
        <v>66.95</v>
      </c>
      <c r="D19" s="46">
        <v>69.94</v>
      </c>
      <c r="E19" s="41">
        <v>41</v>
      </c>
      <c r="F19" s="180">
        <v>10.89</v>
      </c>
      <c r="G19" s="204"/>
      <c r="H19" s="49"/>
      <c r="I19" s="174"/>
      <c r="J19" s="15"/>
      <c r="K19" s="15"/>
      <c r="L19" s="15"/>
      <c r="M19" s="174"/>
      <c r="N19" s="15"/>
      <c r="O19" s="15"/>
      <c r="P19" s="15"/>
      <c r="Q19" s="15"/>
      <c r="R19" s="22"/>
    </row>
    <row r="20" spans="1:18" ht="19.5" customHeight="1" x14ac:dyDescent="0.45">
      <c r="A20" s="17" t="s">
        <v>67</v>
      </c>
      <c r="B20" s="171"/>
      <c r="C20" s="50" t="s">
        <v>79</v>
      </c>
      <c r="D20" s="50"/>
      <c r="E20" s="51"/>
      <c r="F20" s="52"/>
      <c r="G20" s="53"/>
      <c r="H20" s="54"/>
      <c r="I20" s="174"/>
      <c r="J20" s="174"/>
      <c r="K20" s="174"/>
      <c r="L20" s="174"/>
      <c r="M20" s="174"/>
      <c r="N20" s="174"/>
      <c r="O20" s="174"/>
      <c r="P20" s="174"/>
      <c r="Q20" s="174"/>
      <c r="R20" s="24"/>
    </row>
    <row r="21" spans="1:18" ht="19.5" customHeight="1" x14ac:dyDescent="0.45">
      <c r="A21" s="17" t="s">
        <v>68</v>
      </c>
      <c r="B21" s="171"/>
      <c r="C21" s="50" t="s">
        <v>71</v>
      </c>
      <c r="D21" s="50"/>
      <c r="E21" s="51"/>
      <c r="F21" s="52"/>
      <c r="G21" s="53"/>
      <c r="H21" s="55"/>
      <c r="I21" s="174"/>
      <c r="J21" s="174"/>
      <c r="K21" s="174"/>
      <c r="L21" s="174"/>
      <c r="M21" s="174"/>
      <c r="N21" s="174"/>
      <c r="O21" s="174"/>
      <c r="P21" s="174"/>
      <c r="Q21" s="174"/>
      <c r="R21" s="24"/>
    </row>
    <row r="22" spans="1:18" ht="19.5" customHeight="1" x14ac:dyDescent="0.5">
      <c r="A22" s="56" t="s">
        <v>17</v>
      </c>
      <c r="B22" s="37"/>
      <c r="C22" s="37"/>
      <c r="D22" s="37"/>
      <c r="E22" s="37"/>
      <c r="F22" s="38"/>
      <c r="G22" s="57"/>
      <c r="H22" s="54"/>
      <c r="I22" s="174"/>
      <c r="J22" s="174"/>
      <c r="K22" s="28"/>
      <c r="L22" s="174"/>
      <c r="M22" s="174"/>
      <c r="N22" s="28"/>
      <c r="O22" s="174"/>
      <c r="P22" s="174"/>
      <c r="Q22" s="174"/>
      <c r="R22" s="24"/>
    </row>
    <row r="23" spans="1:18" ht="19.5" customHeight="1" x14ac:dyDescent="0.5">
      <c r="A23" s="56" t="s">
        <v>18</v>
      </c>
      <c r="B23" s="58"/>
      <c r="C23" s="59">
        <v>193</v>
      </c>
      <c r="D23" s="59">
        <v>111</v>
      </c>
      <c r="E23" s="59">
        <v>175</v>
      </c>
      <c r="F23" s="60">
        <v>19</v>
      </c>
      <c r="G23" s="57"/>
      <c r="H23" s="54"/>
      <c r="I23" s="174"/>
      <c r="J23" s="174"/>
      <c r="K23" s="28"/>
      <c r="L23" s="174"/>
      <c r="M23" s="174"/>
      <c r="N23" s="28"/>
      <c r="O23" s="174"/>
      <c r="P23" s="174"/>
      <c r="Q23" s="174"/>
      <c r="R23" s="24"/>
    </row>
    <row r="24" spans="1:18" ht="19.5" customHeight="1" x14ac:dyDescent="0.45">
      <c r="A24" s="56" t="s">
        <v>19</v>
      </c>
      <c r="B24" s="61"/>
      <c r="C24" s="62">
        <v>165.98</v>
      </c>
      <c r="D24" s="62">
        <v>92.22</v>
      </c>
      <c r="E24" s="62">
        <v>402.14</v>
      </c>
      <c r="F24" s="63">
        <v>64.510000000000005</v>
      </c>
      <c r="G24" s="64"/>
      <c r="H24" s="54"/>
      <c r="I24" s="174"/>
      <c r="J24" s="174"/>
      <c r="K24" s="28"/>
      <c r="L24" s="174"/>
      <c r="M24" s="174"/>
      <c r="N24" s="28"/>
      <c r="O24" s="174"/>
      <c r="P24" s="174"/>
      <c r="Q24" s="174"/>
      <c r="R24" s="24"/>
    </row>
    <row r="25" spans="1:18" ht="19.5" customHeight="1" x14ac:dyDescent="0.5">
      <c r="A25" s="56" t="s">
        <v>20</v>
      </c>
      <c r="B25" s="61"/>
      <c r="C25" s="62">
        <v>4.45</v>
      </c>
      <c r="D25" s="62">
        <v>2.98</v>
      </c>
      <c r="E25" s="62">
        <v>12.68</v>
      </c>
      <c r="F25" s="63">
        <v>0.4</v>
      </c>
      <c r="G25" s="57"/>
      <c r="H25" s="54"/>
      <c r="I25" s="174"/>
      <c r="J25" s="174"/>
      <c r="K25" s="28"/>
      <c r="L25" s="174"/>
      <c r="M25" s="174"/>
      <c r="N25" s="28"/>
      <c r="O25" s="174"/>
      <c r="P25" s="174"/>
      <c r="Q25" s="174"/>
      <c r="R25" s="24"/>
    </row>
    <row r="26" spans="1:18" ht="21.75" customHeight="1" x14ac:dyDescent="0.5">
      <c r="A26" s="65" t="s">
        <v>21</v>
      </c>
      <c r="B26" s="66"/>
      <c r="C26" s="67" t="s">
        <v>22</v>
      </c>
      <c r="D26" s="68" t="s">
        <v>84</v>
      </c>
      <c r="E26" s="69" t="s">
        <v>23</v>
      </c>
      <c r="F26" s="68" t="s">
        <v>81</v>
      </c>
      <c r="G26" s="70" t="s">
        <v>24</v>
      </c>
      <c r="H26" s="71"/>
      <c r="I26" s="174"/>
      <c r="J26" s="174"/>
      <c r="K26" s="174"/>
      <c r="L26" s="174"/>
      <c r="M26" s="72"/>
      <c r="N26" s="174"/>
      <c r="O26" s="174"/>
      <c r="P26" s="174"/>
      <c r="Q26" s="174"/>
      <c r="R26" s="24"/>
    </row>
    <row r="27" spans="1:18" ht="19.5" customHeight="1" x14ac:dyDescent="0.5">
      <c r="A27" s="73" t="s">
        <v>25</v>
      </c>
      <c r="B27" s="74"/>
      <c r="C27" s="186" t="s">
        <v>26</v>
      </c>
      <c r="D27" s="75"/>
      <c r="E27" s="186" t="s">
        <v>26</v>
      </c>
      <c r="F27" s="76"/>
      <c r="G27" s="77" t="s">
        <v>26</v>
      </c>
      <c r="H27" s="71"/>
      <c r="I27" s="174"/>
      <c r="J27" s="174"/>
      <c r="K27" s="174"/>
      <c r="L27" s="174"/>
      <c r="M27" s="72"/>
      <c r="N27" s="174"/>
      <c r="O27" s="174"/>
      <c r="P27" s="174"/>
      <c r="Q27" s="174"/>
      <c r="R27" s="24"/>
    </row>
    <row r="28" spans="1:18" ht="19.5" customHeight="1" x14ac:dyDescent="0.5">
      <c r="A28" s="73" t="s">
        <v>27</v>
      </c>
      <c r="B28" s="74"/>
      <c r="C28" s="186" t="s">
        <v>26</v>
      </c>
      <c r="D28" s="75"/>
      <c r="E28" s="186" t="s">
        <v>26</v>
      </c>
      <c r="F28" s="76"/>
      <c r="G28" s="77" t="s">
        <v>26</v>
      </c>
      <c r="H28" s="71"/>
      <c r="I28" s="174"/>
      <c r="J28" s="174"/>
      <c r="K28" s="174"/>
      <c r="L28" s="174"/>
      <c r="M28" s="72"/>
      <c r="N28" s="174"/>
      <c r="O28" s="174"/>
      <c r="P28" s="174"/>
      <c r="Q28" s="174"/>
      <c r="R28" s="24"/>
    </row>
    <row r="29" spans="1:18" ht="19.5" customHeight="1" x14ac:dyDescent="0.5">
      <c r="A29" s="78" t="s">
        <v>28</v>
      </c>
      <c r="B29" s="61"/>
      <c r="C29" s="187"/>
      <c r="D29" s="79"/>
      <c r="E29" s="187"/>
      <c r="F29" s="80"/>
      <c r="G29" s="77"/>
      <c r="H29" s="71"/>
      <c r="I29" s="174"/>
      <c r="J29" s="174"/>
      <c r="K29" s="174"/>
      <c r="L29" s="174"/>
      <c r="M29" s="72"/>
      <c r="N29" s="174"/>
      <c r="O29" s="174"/>
      <c r="P29" s="174"/>
      <c r="Q29" s="174"/>
      <c r="R29" s="24"/>
    </row>
    <row r="30" spans="1:18" ht="19.5" customHeight="1" x14ac:dyDescent="0.5">
      <c r="A30" s="73" t="s">
        <v>29</v>
      </c>
      <c r="B30" s="61"/>
      <c r="C30" s="178">
        <v>122</v>
      </c>
      <c r="D30" s="81"/>
      <c r="E30" s="178">
        <v>122</v>
      </c>
      <c r="F30" s="80"/>
      <c r="G30" s="165">
        <f>C30-E30</f>
        <v>0</v>
      </c>
      <c r="H30" s="71"/>
      <c r="I30" s="174"/>
      <c r="J30" s="174"/>
      <c r="K30" s="174"/>
      <c r="L30" s="174"/>
      <c r="M30" s="72"/>
      <c r="N30" s="174"/>
      <c r="O30" s="174"/>
      <c r="P30" s="174"/>
      <c r="Q30" s="174"/>
      <c r="R30" s="24"/>
    </row>
    <row r="31" spans="1:18" ht="19.5" customHeight="1" x14ac:dyDescent="0.5">
      <c r="A31" s="73" t="s">
        <v>30</v>
      </c>
      <c r="B31" s="61"/>
      <c r="C31" s="178">
        <v>147</v>
      </c>
      <c r="D31" s="81"/>
      <c r="E31" s="178">
        <v>147</v>
      </c>
      <c r="F31" s="82"/>
      <c r="G31" s="165">
        <f>C31-E31</f>
        <v>0</v>
      </c>
      <c r="H31" s="71"/>
      <c r="I31" s="174"/>
      <c r="J31" s="174"/>
      <c r="K31" s="174"/>
      <c r="L31" s="174"/>
      <c r="M31" s="72"/>
      <c r="N31" s="174"/>
      <c r="O31" s="174"/>
      <c r="P31" s="174"/>
      <c r="Q31" s="174"/>
      <c r="R31" s="24"/>
    </row>
    <row r="32" spans="1:18" ht="19.5" customHeight="1" x14ac:dyDescent="0.5">
      <c r="A32" s="83" t="s">
        <v>31</v>
      </c>
      <c r="B32" s="84"/>
      <c r="C32" s="179"/>
      <c r="D32" s="85"/>
      <c r="E32" s="179"/>
      <c r="F32" s="84"/>
      <c r="G32" s="165"/>
      <c r="H32" s="71"/>
      <c r="I32" s="174"/>
      <c r="J32" s="174"/>
      <c r="K32" s="174"/>
      <c r="L32" s="174"/>
      <c r="M32" s="72"/>
      <c r="N32" s="174"/>
      <c r="O32" s="174"/>
      <c r="P32" s="174"/>
      <c r="Q32" s="174"/>
      <c r="R32" s="24"/>
    </row>
    <row r="33" spans="1:19" ht="19.5" customHeight="1" x14ac:dyDescent="0.5">
      <c r="A33" s="86" t="s">
        <v>29</v>
      </c>
      <c r="B33" s="84"/>
      <c r="C33" s="178">
        <v>49</v>
      </c>
      <c r="D33" s="85"/>
      <c r="E33" s="178">
        <v>49</v>
      </c>
      <c r="F33" s="84"/>
      <c r="G33" s="165" t="s">
        <v>26</v>
      </c>
      <c r="H33" s="71"/>
      <c r="I33" s="174"/>
      <c r="J33" s="174"/>
      <c r="K33" s="174"/>
      <c r="L33" s="174"/>
      <c r="M33" s="72"/>
      <c r="N33" s="174"/>
      <c r="O33" s="174"/>
      <c r="P33" s="174"/>
      <c r="Q33" s="174"/>
      <c r="R33" s="24"/>
    </row>
    <row r="34" spans="1:19" ht="19.5" customHeight="1" x14ac:dyDescent="0.5">
      <c r="A34" s="86" t="s">
        <v>30</v>
      </c>
      <c r="B34" s="84"/>
      <c r="C34" s="178">
        <v>67.5</v>
      </c>
      <c r="D34" s="85"/>
      <c r="E34" s="178">
        <v>67.5</v>
      </c>
      <c r="F34" s="84"/>
      <c r="G34" s="165" t="s">
        <v>26</v>
      </c>
      <c r="H34" s="87"/>
      <c r="I34" s="88"/>
      <c r="J34" s="72"/>
      <c r="K34" s="72"/>
      <c r="L34" s="72"/>
      <c r="M34" s="72"/>
      <c r="N34" s="72"/>
      <c r="O34" s="72"/>
      <c r="P34" s="72"/>
      <c r="Q34" s="72"/>
      <c r="R34" s="89"/>
    </row>
    <row r="35" spans="1:19" ht="19.5" customHeight="1" x14ac:dyDescent="0.5">
      <c r="A35" s="181"/>
      <c r="B35" s="182"/>
      <c r="C35" s="183"/>
      <c r="D35" s="182"/>
      <c r="E35" s="183"/>
      <c r="F35" s="182"/>
      <c r="G35" s="184"/>
      <c r="H35" s="87"/>
      <c r="I35" s="88"/>
      <c r="J35" s="72"/>
      <c r="K35" s="72"/>
      <c r="L35" s="72"/>
      <c r="M35" s="72"/>
      <c r="N35" s="72"/>
      <c r="O35" s="72"/>
      <c r="P35" s="72"/>
      <c r="Q35" s="72"/>
      <c r="R35" s="89"/>
    </row>
    <row r="36" spans="1:19" ht="18.95" customHeight="1" x14ac:dyDescent="0.5">
      <c r="A36" s="86"/>
      <c r="B36" s="84"/>
      <c r="C36" s="84"/>
      <c r="D36" s="84"/>
      <c r="E36" s="84"/>
      <c r="F36" s="84"/>
      <c r="G36" s="84"/>
      <c r="H36" s="87"/>
      <c r="I36" s="88"/>
      <c r="J36" s="72"/>
      <c r="K36" s="72"/>
      <c r="L36" s="72"/>
      <c r="M36" s="72"/>
      <c r="N36" s="72"/>
      <c r="O36" s="72"/>
      <c r="P36" s="72"/>
      <c r="Q36" s="72"/>
      <c r="R36" s="89"/>
      <c r="S36" s="177"/>
    </row>
    <row r="37" spans="1:19" ht="18.95" customHeight="1" x14ac:dyDescent="0.5">
      <c r="A37" s="86"/>
      <c r="B37" s="84"/>
      <c r="C37" s="84"/>
      <c r="D37" s="84"/>
      <c r="E37" s="84"/>
      <c r="F37" s="84"/>
      <c r="G37" s="84"/>
      <c r="H37" s="87"/>
      <c r="I37" s="88"/>
      <c r="J37" s="72"/>
      <c r="K37" s="72"/>
      <c r="L37" s="72"/>
      <c r="M37" s="72"/>
      <c r="N37" s="72"/>
      <c r="O37" s="72"/>
      <c r="P37" s="72"/>
      <c r="Q37" s="72"/>
      <c r="R37" s="89"/>
    </row>
    <row r="38" spans="1:19" ht="18.95" customHeight="1" x14ac:dyDescent="0.5">
      <c r="A38" s="86"/>
      <c r="B38" s="84"/>
      <c r="C38" s="84"/>
      <c r="D38" s="84"/>
      <c r="E38" s="84"/>
      <c r="F38" s="84"/>
      <c r="G38" s="84"/>
      <c r="H38" s="87"/>
      <c r="I38" s="88"/>
      <c r="J38" s="72"/>
      <c r="K38" s="72"/>
      <c r="L38" s="72"/>
      <c r="M38" s="72"/>
      <c r="N38" s="72"/>
      <c r="O38" s="72"/>
      <c r="P38" s="72"/>
      <c r="Q38" s="72"/>
      <c r="R38" s="89"/>
    </row>
    <row r="39" spans="1:19" ht="18.95" customHeight="1" x14ac:dyDescent="0.5">
      <c r="A39" s="86"/>
      <c r="B39" s="84"/>
      <c r="C39" s="84"/>
      <c r="D39" s="84"/>
      <c r="E39" s="84"/>
      <c r="F39" s="84"/>
      <c r="G39" s="84"/>
      <c r="H39" s="87"/>
      <c r="I39" s="88"/>
      <c r="J39" s="72"/>
      <c r="K39" s="72"/>
      <c r="L39" s="72"/>
      <c r="M39" s="72"/>
      <c r="N39" s="72"/>
      <c r="O39" s="72"/>
      <c r="P39" s="72"/>
      <c r="Q39" s="72"/>
      <c r="R39" s="89"/>
    </row>
    <row r="40" spans="1:19" ht="18.95" customHeight="1" x14ac:dyDescent="0.5">
      <c r="A40" s="86"/>
      <c r="B40" s="84"/>
      <c r="C40" s="84"/>
      <c r="D40" s="84"/>
      <c r="E40" s="84"/>
      <c r="F40" s="84"/>
      <c r="G40" s="84"/>
      <c r="H40" s="87"/>
      <c r="I40" s="88"/>
      <c r="J40" s="72"/>
      <c r="K40" s="72"/>
      <c r="L40" s="72"/>
      <c r="M40" s="72"/>
      <c r="N40" s="72"/>
      <c r="O40" s="72"/>
      <c r="P40" s="72"/>
      <c r="Q40" s="72"/>
      <c r="R40" s="89"/>
    </row>
    <row r="41" spans="1:19" ht="18.95" customHeight="1" x14ac:dyDescent="0.5">
      <c r="A41" s="86"/>
      <c r="B41" s="84"/>
      <c r="C41" s="84"/>
      <c r="D41" s="84"/>
      <c r="E41" s="84"/>
      <c r="F41" s="84"/>
      <c r="G41" s="84"/>
      <c r="H41" s="87"/>
      <c r="I41" s="88"/>
      <c r="J41" s="72"/>
      <c r="K41" s="72"/>
      <c r="L41" s="72"/>
      <c r="M41" s="72"/>
      <c r="N41" s="72"/>
      <c r="O41" s="72"/>
      <c r="P41" s="72"/>
      <c r="Q41" s="72"/>
      <c r="R41" s="89"/>
    </row>
    <row r="42" spans="1:19" ht="18.95" customHeight="1" x14ac:dyDescent="0.5">
      <c r="A42" s="86" t="s">
        <v>32</v>
      </c>
      <c r="B42" s="84"/>
      <c r="C42" s="84"/>
      <c r="D42" s="84"/>
      <c r="E42" s="84"/>
      <c r="F42" s="84"/>
      <c r="G42" s="84"/>
      <c r="H42" s="87"/>
      <c r="I42" s="88"/>
      <c r="J42" s="72"/>
      <c r="K42" s="72"/>
      <c r="L42" s="72"/>
      <c r="M42" s="72"/>
      <c r="N42" s="72"/>
      <c r="O42" s="72"/>
      <c r="P42" s="72"/>
      <c r="Q42" s="72"/>
      <c r="R42" s="89"/>
    </row>
    <row r="43" spans="1:19" ht="14.25" customHeight="1" x14ac:dyDescent="0.5">
      <c r="A43" s="86"/>
      <c r="B43" s="84"/>
      <c r="C43" s="84"/>
      <c r="D43" s="84"/>
      <c r="E43" s="84"/>
      <c r="F43" s="84"/>
      <c r="G43" s="84"/>
      <c r="H43" s="87"/>
      <c r="I43" s="88"/>
      <c r="J43" s="72"/>
      <c r="K43" s="72"/>
      <c r="L43" s="72"/>
      <c r="M43" s="72"/>
      <c r="N43" s="72"/>
      <c r="O43" s="72"/>
      <c r="P43" s="72"/>
      <c r="Q43" s="72"/>
      <c r="R43" s="89"/>
    </row>
    <row r="44" spans="1:19" ht="14.25" customHeight="1" x14ac:dyDescent="0.5">
      <c r="A44" s="90"/>
      <c r="B44" s="91"/>
      <c r="C44" s="91"/>
      <c r="D44" s="91"/>
      <c r="E44" s="91"/>
      <c r="F44" s="91"/>
      <c r="G44" s="91"/>
      <c r="H44" s="87"/>
      <c r="I44" s="92"/>
      <c r="J44" s="93"/>
      <c r="K44" s="93"/>
      <c r="L44" s="93"/>
      <c r="M44" s="93"/>
      <c r="N44" s="93"/>
      <c r="O44" s="93"/>
      <c r="P44" s="93"/>
      <c r="Q44" s="93"/>
      <c r="R44" s="94"/>
    </row>
    <row r="45" spans="1:19" s="100" customFormat="1" ht="3" customHeight="1" x14ac:dyDescent="0.5">
      <c r="A45" s="95"/>
      <c r="B45" s="96"/>
      <c r="C45" s="96"/>
      <c r="D45" s="96"/>
      <c r="E45" s="91"/>
      <c r="F45" s="91"/>
      <c r="G45" s="91"/>
      <c r="H45" s="91"/>
      <c r="I45" s="97"/>
      <c r="J45" s="98"/>
      <c r="K45" s="98"/>
      <c r="L45" s="92"/>
      <c r="M45" s="92"/>
      <c r="N45" s="92"/>
      <c r="O45" s="92"/>
      <c r="P45" s="92"/>
      <c r="Q45" s="92"/>
      <c r="R45" s="99"/>
    </row>
    <row r="46" spans="1:19" ht="15.95" customHeight="1" x14ac:dyDescent="0.5">
      <c r="A46" s="205" t="s">
        <v>33</v>
      </c>
      <c r="B46" s="206"/>
      <c r="C46" s="207"/>
      <c r="D46" s="101" t="s">
        <v>34</v>
      </c>
      <c r="E46" s="102" t="s">
        <v>35</v>
      </c>
      <c r="F46" s="102" t="s">
        <v>36</v>
      </c>
      <c r="G46" s="102" t="s">
        <v>37</v>
      </c>
      <c r="H46" s="102"/>
      <c r="I46" s="102" t="s">
        <v>38</v>
      </c>
      <c r="J46" s="103" t="s">
        <v>39</v>
      </c>
      <c r="K46" s="103" t="s">
        <v>40</v>
      </c>
      <c r="L46" s="103" t="s">
        <v>41</v>
      </c>
      <c r="M46" s="103" t="s">
        <v>42</v>
      </c>
      <c r="N46" s="103" t="s">
        <v>43</v>
      </c>
      <c r="O46" s="103" t="s">
        <v>44</v>
      </c>
      <c r="P46" s="103" t="s">
        <v>45</v>
      </c>
      <c r="Q46" s="103" t="s">
        <v>46</v>
      </c>
      <c r="R46" s="104" t="s">
        <v>47</v>
      </c>
    </row>
    <row r="47" spans="1:19" s="109" customFormat="1" ht="15.95" customHeight="1" x14ac:dyDescent="0.5">
      <c r="A47" s="208" t="s">
        <v>48</v>
      </c>
      <c r="B47" s="209"/>
      <c r="C47" s="210"/>
      <c r="D47" s="27" t="s">
        <v>50</v>
      </c>
      <c r="E47" s="105" t="s">
        <v>26</v>
      </c>
      <c r="F47" s="105">
        <v>16.04</v>
      </c>
      <c r="G47" s="105">
        <v>11.52</v>
      </c>
      <c r="H47" s="106"/>
      <c r="I47" s="107">
        <v>9.18</v>
      </c>
      <c r="J47" s="105" t="s">
        <v>26</v>
      </c>
      <c r="K47" s="105" t="s">
        <v>26</v>
      </c>
      <c r="L47" s="105" t="s">
        <v>26</v>
      </c>
      <c r="M47" s="105" t="s">
        <v>26</v>
      </c>
      <c r="N47" s="105" t="s">
        <v>26</v>
      </c>
      <c r="O47" s="105" t="s">
        <v>26</v>
      </c>
      <c r="P47" s="105" t="s">
        <v>26</v>
      </c>
      <c r="Q47" s="190" t="s">
        <v>26</v>
      </c>
      <c r="R47" s="108">
        <v>12.32</v>
      </c>
    </row>
    <row r="48" spans="1:19" ht="15.95" customHeight="1" x14ac:dyDescent="0.5">
      <c r="A48" s="198" t="s">
        <v>49</v>
      </c>
      <c r="B48" s="199"/>
      <c r="C48" s="200"/>
      <c r="D48" s="27" t="s">
        <v>51</v>
      </c>
      <c r="E48" s="105" t="s">
        <v>26</v>
      </c>
      <c r="F48" s="105">
        <v>13.27</v>
      </c>
      <c r="G48" s="105">
        <v>10.9</v>
      </c>
      <c r="H48" s="106"/>
      <c r="I48" s="107">
        <v>11.02</v>
      </c>
      <c r="J48" s="105" t="s">
        <v>26</v>
      </c>
      <c r="K48" s="105" t="s">
        <v>26</v>
      </c>
      <c r="L48" s="105" t="s">
        <v>26</v>
      </c>
      <c r="M48" s="105" t="s">
        <v>26</v>
      </c>
      <c r="N48" s="105" t="s">
        <v>26</v>
      </c>
      <c r="O48" s="105" t="s">
        <v>26</v>
      </c>
      <c r="P48" s="105" t="s">
        <v>26</v>
      </c>
      <c r="Q48" s="190" t="s">
        <v>26</v>
      </c>
      <c r="R48" s="108">
        <v>11.54</v>
      </c>
    </row>
    <row r="49" spans="1:19" ht="15.95" customHeight="1" x14ac:dyDescent="0.5">
      <c r="A49" s="198"/>
      <c r="B49" s="199"/>
      <c r="C49" s="200"/>
      <c r="D49" s="27" t="s">
        <v>52</v>
      </c>
      <c r="E49" s="105" t="s">
        <v>26</v>
      </c>
      <c r="F49" s="105">
        <v>17.37</v>
      </c>
      <c r="G49" s="105">
        <v>11.52</v>
      </c>
      <c r="H49" s="111"/>
      <c r="I49" s="105">
        <v>11.39</v>
      </c>
      <c r="J49" s="105" t="s">
        <v>26</v>
      </c>
      <c r="K49" s="105" t="s">
        <v>26</v>
      </c>
      <c r="L49" s="105" t="s">
        <v>26</v>
      </c>
      <c r="M49" s="105" t="s">
        <v>26</v>
      </c>
      <c r="N49" s="105" t="s">
        <v>26</v>
      </c>
      <c r="O49" s="105" t="s">
        <v>26</v>
      </c>
      <c r="P49" s="105" t="s">
        <v>26</v>
      </c>
      <c r="Q49" s="190"/>
      <c r="R49" s="108">
        <v>13.03</v>
      </c>
    </row>
    <row r="50" spans="1:19" ht="15.95" customHeight="1" x14ac:dyDescent="0.5">
      <c r="A50" s="198"/>
      <c r="B50" s="199"/>
      <c r="C50" s="200"/>
      <c r="D50" s="110" t="s">
        <v>77</v>
      </c>
      <c r="E50" s="105">
        <v>21.11</v>
      </c>
      <c r="F50" s="105">
        <v>21</v>
      </c>
      <c r="G50" s="105">
        <v>21.77</v>
      </c>
      <c r="H50" s="111"/>
      <c r="I50" s="105">
        <v>23.09</v>
      </c>
      <c r="J50" s="105"/>
      <c r="K50" s="105"/>
      <c r="L50" s="105"/>
      <c r="M50" s="105"/>
      <c r="N50" s="105"/>
      <c r="O50" s="105"/>
      <c r="P50" s="105"/>
      <c r="Q50" s="190"/>
      <c r="R50" s="108">
        <f>AVERAGE(E50:Q50)</f>
        <v>21.7425</v>
      </c>
      <c r="S50" s="185"/>
    </row>
    <row r="51" spans="1:19" s="117" customFormat="1" ht="3.75" customHeight="1" x14ac:dyDescent="0.5">
      <c r="A51" s="211"/>
      <c r="B51" s="212"/>
      <c r="C51" s="213"/>
      <c r="D51" s="112"/>
      <c r="E51" s="113"/>
      <c r="F51" s="113"/>
      <c r="G51" s="113"/>
      <c r="H51" s="113"/>
      <c r="I51" s="113"/>
      <c r="J51" s="114"/>
      <c r="K51" s="114"/>
      <c r="L51" s="114"/>
      <c r="M51" s="114"/>
      <c r="N51" s="114"/>
      <c r="O51" s="114"/>
      <c r="P51" s="114"/>
      <c r="Q51" s="115"/>
      <c r="R51" s="116"/>
    </row>
    <row r="52" spans="1:19" s="119" customFormat="1" ht="15.95" customHeight="1" x14ac:dyDescent="0.5">
      <c r="A52" s="214" t="s">
        <v>53</v>
      </c>
      <c r="B52" s="215"/>
      <c r="C52" s="216"/>
      <c r="D52" s="27" t="s">
        <v>50</v>
      </c>
      <c r="E52" s="105" t="s">
        <v>26</v>
      </c>
      <c r="F52" s="105">
        <v>42.44</v>
      </c>
      <c r="G52" s="105">
        <v>30.48</v>
      </c>
      <c r="H52" s="106"/>
      <c r="I52" s="105">
        <v>24.28</v>
      </c>
      <c r="J52" s="105">
        <v>42.7</v>
      </c>
      <c r="K52" s="105">
        <v>44.62</v>
      </c>
      <c r="L52" s="105" t="s">
        <v>26</v>
      </c>
      <c r="M52" s="105" t="s">
        <v>26</v>
      </c>
      <c r="N52" s="105" t="s">
        <v>26</v>
      </c>
      <c r="O52" s="105" t="s">
        <v>26</v>
      </c>
      <c r="P52" s="105" t="s">
        <v>26</v>
      </c>
      <c r="Q52" s="105" t="s">
        <v>26</v>
      </c>
      <c r="R52" s="118">
        <v>34.47</v>
      </c>
    </row>
    <row r="53" spans="1:19" s="119" customFormat="1" ht="15.95" customHeight="1" x14ac:dyDescent="0.5">
      <c r="A53" s="198" t="s">
        <v>49</v>
      </c>
      <c r="B53" s="199"/>
      <c r="C53" s="200"/>
      <c r="D53" s="27" t="s">
        <v>51</v>
      </c>
      <c r="E53" s="105" t="s">
        <v>26</v>
      </c>
      <c r="F53" s="105">
        <v>56.76</v>
      </c>
      <c r="G53" s="105">
        <v>33.86</v>
      </c>
      <c r="H53" s="106"/>
      <c r="I53" s="107">
        <v>28.96</v>
      </c>
      <c r="J53" s="107">
        <v>29.91</v>
      </c>
      <c r="K53" s="107">
        <v>31.76</v>
      </c>
      <c r="L53" s="105" t="s">
        <v>26</v>
      </c>
      <c r="M53" s="105" t="s">
        <v>26</v>
      </c>
      <c r="N53" s="105" t="s">
        <v>26</v>
      </c>
      <c r="O53" s="105" t="s">
        <v>26</v>
      </c>
      <c r="P53" s="105" t="s">
        <v>26</v>
      </c>
      <c r="Q53" s="105" t="s">
        <v>26</v>
      </c>
      <c r="R53" s="118">
        <v>41.94</v>
      </c>
    </row>
    <row r="54" spans="1:19" s="119" customFormat="1" ht="15.95" customHeight="1" x14ac:dyDescent="0.5">
      <c r="A54" s="198"/>
      <c r="B54" s="199"/>
      <c r="C54" s="200"/>
      <c r="D54" s="27" t="s">
        <v>52</v>
      </c>
      <c r="E54" s="105" t="s">
        <v>26</v>
      </c>
      <c r="F54" s="105">
        <v>47.2</v>
      </c>
      <c r="G54" s="105">
        <v>30.48</v>
      </c>
      <c r="H54" s="106"/>
      <c r="I54" s="105">
        <v>35.39</v>
      </c>
      <c r="J54" s="105">
        <v>40.880000000000003</v>
      </c>
      <c r="K54" s="105">
        <v>41.83</v>
      </c>
      <c r="L54" s="105" t="s">
        <v>26</v>
      </c>
      <c r="M54" s="105" t="s">
        <v>26</v>
      </c>
      <c r="N54" s="105" t="s">
        <v>26</v>
      </c>
      <c r="O54" s="105" t="s">
        <v>26</v>
      </c>
      <c r="P54" s="105" t="s">
        <v>26</v>
      </c>
      <c r="Q54" s="120"/>
      <c r="R54" s="118">
        <v>36.909999999999997</v>
      </c>
    </row>
    <row r="55" spans="1:19" s="119" customFormat="1" ht="15.95" customHeight="1" x14ac:dyDescent="0.5">
      <c r="A55" s="198"/>
      <c r="B55" s="199"/>
      <c r="C55" s="200"/>
      <c r="D55" s="110" t="s">
        <v>77</v>
      </c>
      <c r="E55" s="105">
        <v>80.3</v>
      </c>
      <c r="F55" s="105">
        <v>76.22</v>
      </c>
      <c r="G55" s="105">
        <v>63.01</v>
      </c>
      <c r="H55" s="106"/>
      <c r="I55" s="105">
        <v>65.17</v>
      </c>
      <c r="J55" s="105" t="s">
        <v>26</v>
      </c>
      <c r="K55" s="105"/>
      <c r="L55" s="105"/>
      <c r="M55" s="105"/>
      <c r="N55" s="105"/>
      <c r="O55" s="105"/>
      <c r="P55" s="105"/>
      <c r="Q55" s="120"/>
      <c r="R55" s="118">
        <v>68.760000000000005</v>
      </c>
    </row>
    <row r="56" spans="1:19" s="125" customFormat="1" ht="3.75" customHeight="1" x14ac:dyDescent="0.5">
      <c r="A56" s="221"/>
      <c r="B56" s="222"/>
      <c r="C56" s="223"/>
      <c r="D56" s="121"/>
      <c r="E56" s="122" t="s">
        <v>26</v>
      </c>
      <c r="F56" s="122"/>
      <c r="G56" s="122"/>
      <c r="H56" s="122"/>
      <c r="I56" s="122"/>
      <c r="J56" s="123"/>
      <c r="K56" s="123"/>
      <c r="L56" s="123"/>
      <c r="M56" s="123"/>
      <c r="N56" s="123"/>
      <c r="O56" s="123"/>
      <c r="P56" s="123"/>
      <c r="Q56" s="124"/>
      <c r="R56" s="116"/>
    </row>
    <row r="57" spans="1:19" s="119" customFormat="1" ht="15.95" customHeight="1" x14ac:dyDescent="0.5">
      <c r="A57" s="214" t="s">
        <v>54</v>
      </c>
      <c r="B57" s="215"/>
      <c r="C57" s="216"/>
      <c r="D57" s="27" t="s">
        <v>50</v>
      </c>
      <c r="E57" s="126">
        <v>74.319999999999993</v>
      </c>
      <c r="F57" s="105">
        <v>84.87</v>
      </c>
      <c r="G57" s="105">
        <v>87.5</v>
      </c>
      <c r="H57" s="126"/>
      <c r="I57" s="105">
        <v>78.930000000000007</v>
      </c>
      <c r="J57" s="105">
        <v>77.5</v>
      </c>
      <c r="K57" s="105">
        <v>64.67</v>
      </c>
      <c r="L57" s="105">
        <v>57.5</v>
      </c>
      <c r="M57" s="105">
        <v>57.5</v>
      </c>
      <c r="N57" s="105">
        <v>57.5</v>
      </c>
      <c r="O57" s="105">
        <v>57.5</v>
      </c>
      <c r="P57" s="105">
        <v>62.76</v>
      </c>
      <c r="Q57" s="106">
        <v>77.5</v>
      </c>
      <c r="R57" s="108">
        <f>AVERAGE(E57:Q57)</f>
        <v>69.837499999999991</v>
      </c>
    </row>
    <row r="58" spans="1:19" s="119" customFormat="1" ht="15.95" customHeight="1" x14ac:dyDescent="0.5">
      <c r="A58" s="224"/>
      <c r="B58" s="225"/>
      <c r="C58" s="226"/>
      <c r="D58" s="27" t="s">
        <v>51</v>
      </c>
      <c r="E58" s="126">
        <v>77.5</v>
      </c>
      <c r="F58" s="105">
        <v>79.72</v>
      </c>
      <c r="G58" s="105">
        <v>80.540000000000006</v>
      </c>
      <c r="H58" s="126"/>
      <c r="I58" s="107">
        <v>67.5</v>
      </c>
      <c r="J58" s="107">
        <v>67.5</v>
      </c>
      <c r="K58" s="107">
        <v>67.5</v>
      </c>
      <c r="L58" s="107">
        <v>67.5</v>
      </c>
      <c r="M58" s="107">
        <v>67.5</v>
      </c>
      <c r="N58" s="107">
        <v>60.59</v>
      </c>
      <c r="O58" s="107">
        <v>56</v>
      </c>
      <c r="P58" s="107">
        <v>60</v>
      </c>
      <c r="Q58" s="107">
        <v>64</v>
      </c>
      <c r="R58" s="108">
        <f>AVERAGE(E58:Q58)</f>
        <v>67.987499999999997</v>
      </c>
    </row>
    <row r="59" spans="1:19" s="119" customFormat="1" ht="21.75" x14ac:dyDescent="0.5">
      <c r="A59" s="224"/>
      <c r="B59" s="225"/>
      <c r="C59" s="226"/>
      <c r="D59" s="27" t="s">
        <v>52</v>
      </c>
      <c r="E59" s="126">
        <v>63.3</v>
      </c>
      <c r="F59" s="126">
        <v>57</v>
      </c>
      <c r="G59" s="126">
        <v>63.39</v>
      </c>
      <c r="H59" s="167"/>
      <c r="I59" s="168">
        <v>66</v>
      </c>
      <c r="J59" s="168">
        <v>62.68</v>
      </c>
      <c r="K59" s="168">
        <v>61.5</v>
      </c>
      <c r="L59" s="168">
        <v>66.5</v>
      </c>
      <c r="M59" s="168">
        <v>80.14</v>
      </c>
      <c r="N59" s="168">
        <v>90.39</v>
      </c>
      <c r="O59" s="168">
        <v>107.67</v>
      </c>
      <c r="P59" s="107">
        <v>120</v>
      </c>
      <c r="Q59" s="107">
        <v>120</v>
      </c>
      <c r="R59" s="108">
        <f>AVERAGE(E59:Q59)</f>
        <v>79.880833333333328</v>
      </c>
    </row>
    <row r="60" spans="1:19" s="119" customFormat="1" ht="15.95" customHeight="1" x14ac:dyDescent="0.5">
      <c r="A60" s="217"/>
      <c r="B60" s="218"/>
      <c r="C60" s="219"/>
      <c r="D60" s="127" t="s">
        <v>77</v>
      </c>
      <c r="E60" s="128">
        <v>184.76</v>
      </c>
      <c r="F60" s="128">
        <v>170</v>
      </c>
      <c r="G60" s="128">
        <v>167.27</v>
      </c>
      <c r="H60" s="129"/>
      <c r="I60" s="130">
        <v>131.88</v>
      </c>
      <c r="J60" s="130"/>
      <c r="K60" s="130"/>
      <c r="L60" s="130"/>
      <c r="M60" s="130"/>
      <c r="N60" s="130"/>
      <c r="O60" s="130"/>
      <c r="P60" s="131"/>
      <c r="Q60" s="166"/>
      <c r="R60" s="132">
        <f>AVERAGE(E60:Q60)</f>
        <v>163.47749999999999</v>
      </c>
    </row>
    <row r="61" spans="1:19" s="142" customFormat="1" ht="15" customHeight="1" x14ac:dyDescent="0.5">
      <c r="A61" s="133" t="s">
        <v>55</v>
      </c>
      <c r="B61" s="134"/>
      <c r="C61" s="134"/>
      <c r="D61" s="188" t="s">
        <v>82</v>
      </c>
      <c r="E61" s="135"/>
      <c r="F61" s="136"/>
      <c r="G61" s="136"/>
      <c r="H61" s="136"/>
      <c r="I61" s="136"/>
      <c r="J61" s="137"/>
      <c r="K61" s="137"/>
      <c r="L61" s="137"/>
      <c r="M61" s="137"/>
      <c r="N61" s="138"/>
      <c r="O61" s="138"/>
      <c r="P61" s="139"/>
      <c r="Q61" s="140"/>
      <c r="R61" s="141" t="s">
        <v>56</v>
      </c>
    </row>
    <row r="62" spans="1:19" s="146" customFormat="1" ht="12.75" customHeight="1" x14ac:dyDescent="0.5">
      <c r="A62" s="15"/>
      <c r="B62" s="143"/>
      <c r="C62" s="143"/>
      <c r="D62" s="143"/>
      <c r="E62" s="106"/>
      <c r="F62" s="106"/>
      <c r="G62" s="106"/>
      <c r="H62" s="106"/>
      <c r="I62" s="106"/>
      <c r="J62" s="144"/>
      <c r="K62" s="144"/>
      <c r="L62" s="144"/>
      <c r="M62" s="144"/>
      <c r="N62" s="145"/>
      <c r="P62" s="189"/>
      <c r="R62" s="141"/>
    </row>
    <row r="63" spans="1:19" ht="15" customHeight="1" x14ac:dyDescent="0.5">
      <c r="A63" s="220" t="s">
        <v>57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</row>
    <row r="64" spans="1:19" s="125" customFormat="1" ht="18" customHeight="1" x14ac:dyDescent="0.45">
      <c r="A64" s="147"/>
      <c r="B64" s="176"/>
      <c r="C64" s="176"/>
      <c r="D64" s="148" t="s">
        <v>58</v>
      </c>
      <c r="E64" s="176" t="s">
        <v>59</v>
      </c>
      <c r="F64" s="149" t="s">
        <v>60</v>
      </c>
      <c r="G64" s="150"/>
      <c r="H64" s="151"/>
      <c r="I64" s="152"/>
    </row>
    <row r="65" spans="1:10" ht="21.75" x14ac:dyDescent="0.5">
      <c r="A65" s="173"/>
      <c r="B65" s="155" t="s">
        <v>61</v>
      </c>
      <c r="C65" s="156"/>
      <c r="D65" s="175"/>
      <c r="E65" s="175">
        <v>74.319999999999993</v>
      </c>
      <c r="F65" s="176"/>
      <c r="G65" s="171"/>
      <c r="H65" s="171"/>
      <c r="I65" s="174"/>
      <c r="J65" s="109"/>
    </row>
    <row r="66" spans="1:10" ht="18" customHeight="1" x14ac:dyDescent="0.5">
      <c r="A66" s="173"/>
      <c r="B66" s="154" t="s">
        <v>36</v>
      </c>
      <c r="C66" s="176"/>
      <c r="D66" s="175">
        <v>42.44</v>
      </c>
      <c r="E66" s="175">
        <v>84.87</v>
      </c>
      <c r="F66" s="175">
        <v>16.04</v>
      </c>
      <c r="G66" s="171"/>
      <c r="H66" s="171"/>
      <c r="I66" s="174"/>
      <c r="J66" s="109"/>
    </row>
    <row r="67" spans="1:10" ht="18" customHeight="1" x14ac:dyDescent="0.5">
      <c r="A67" s="173"/>
      <c r="B67" s="154" t="s">
        <v>37</v>
      </c>
      <c r="C67" s="176"/>
      <c r="D67" s="175">
        <v>30.48</v>
      </c>
      <c r="E67" s="175">
        <v>87.5</v>
      </c>
      <c r="F67" s="175">
        <v>11.83</v>
      </c>
      <c r="G67" s="171"/>
      <c r="H67" s="171"/>
      <c r="I67" s="174"/>
      <c r="J67" s="109"/>
    </row>
    <row r="68" spans="1:10" ht="18" customHeight="1" x14ac:dyDescent="0.5">
      <c r="A68" s="173"/>
      <c r="B68" s="154" t="s">
        <v>38</v>
      </c>
      <c r="C68" s="176"/>
      <c r="D68" s="175">
        <v>24.28</v>
      </c>
      <c r="E68" s="175">
        <v>78.930000000000007</v>
      </c>
      <c r="F68" s="175">
        <v>9.18</v>
      </c>
      <c r="G68" s="172"/>
      <c r="H68" s="171"/>
      <c r="I68" s="174"/>
    </row>
    <row r="69" spans="1:10" ht="18" customHeight="1" x14ac:dyDescent="0.5">
      <c r="A69" s="173"/>
      <c r="B69" s="154" t="s">
        <v>39</v>
      </c>
      <c r="C69" s="176"/>
      <c r="D69" s="175">
        <v>42.7</v>
      </c>
      <c r="E69" s="175">
        <v>77.5</v>
      </c>
      <c r="F69" s="175"/>
      <c r="G69" s="172"/>
      <c r="H69" s="171"/>
      <c r="I69" s="174"/>
    </row>
    <row r="70" spans="1:10" ht="18" customHeight="1" x14ac:dyDescent="0.5">
      <c r="A70" s="173"/>
      <c r="B70" s="154" t="s">
        <v>40</v>
      </c>
      <c r="C70" s="176"/>
      <c r="D70" s="175">
        <v>44.62</v>
      </c>
      <c r="E70" s="175">
        <v>64.17</v>
      </c>
      <c r="F70" s="175"/>
      <c r="G70" s="172"/>
      <c r="H70" s="171"/>
      <c r="I70" s="174"/>
    </row>
    <row r="71" spans="1:10" ht="18" customHeight="1" x14ac:dyDescent="0.5">
      <c r="A71" s="173"/>
      <c r="B71" s="154" t="s">
        <v>41</v>
      </c>
      <c r="C71" s="176"/>
      <c r="D71" s="175"/>
      <c r="E71" s="175">
        <v>57.5</v>
      </c>
      <c r="F71" s="175"/>
      <c r="G71" s="172"/>
      <c r="H71" s="171"/>
      <c r="I71" s="174"/>
    </row>
    <row r="72" spans="1:10" ht="18" customHeight="1" x14ac:dyDescent="0.5">
      <c r="A72" s="173"/>
      <c r="B72" s="154" t="s">
        <v>42</v>
      </c>
      <c r="C72" s="176"/>
      <c r="D72" s="175"/>
      <c r="E72" s="175">
        <v>57.5</v>
      </c>
      <c r="F72" s="175"/>
      <c r="G72" s="172"/>
      <c r="H72" s="171"/>
      <c r="I72" s="174"/>
    </row>
    <row r="73" spans="1:10" ht="18" customHeight="1" x14ac:dyDescent="0.5">
      <c r="A73" s="173"/>
      <c r="B73" s="154" t="s">
        <v>43</v>
      </c>
      <c r="C73" s="176"/>
      <c r="D73" s="175"/>
      <c r="E73" s="175">
        <v>57.5</v>
      </c>
      <c r="F73" s="175"/>
      <c r="G73" s="172"/>
      <c r="H73" s="171"/>
      <c r="I73" s="174"/>
    </row>
    <row r="74" spans="1:10" ht="18" customHeight="1" x14ac:dyDescent="0.5">
      <c r="A74" s="173"/>
      <c r="B74" s="154" t="s">
        <v>44</v>
      </c>
      <c r="C74" s="176"/>
      <c r="D74" s="175"/>
      <c r="E74" s="175">
        <v>57.5</v>
      </c>
      <c r="F74" s="175"/>
      <c r="G74" s="172"/>
      <c r="H74" s="171"/>
      <c r="I74" s="174"/>
    </row>
    <row r="75" spans="1:10" ht="18" customHeight="1" x14ac:dyDescent="0.5">
      <c r="A75" s="173"/>
      <c r="B75" s="154" t="s">
        <v>45</v>
      </c>
      <c r="C75" s="176"/>
      <c r="D75" s="175"/>
      <c r="E75" s="175">
        <v>62.76</v>
      </c>
      <c r="F75" s="175"/>
      <c r="G75" s="172"/>
      <c r="H75" s="171"/>
      <c r="I75" s="174"/>
    </row>
    <row r="76" spans="1:10" ht="18" customHeight="1" x14ac:dyDescent="0.5">
      <c r="A76" s="173"/>
      <c r="B76" s="154" t="s">
        <v>46</v>
      </c>
      <c r="C76" s="176"/>
      <c r="D76" s="175"/>
      <c r="E76" s="175">
        <v>77.5</v>
      </c>
      <c r="F76" s="175"/>
      <c r="G76" s="172"/>
      <c r="H76" s="171"/>
      <c r="I76" s="174"/>
    </row>
    <row r="77" spans="1:10" ht="21.75" x14ac:dyDescent="0.5">
      <c r="A77" s="173"/>
      <c r="B77" s="157" t="s">
        <v>62</v>
      </c>
      <c r="C77" s="158"/>
      <c r="D77" s="175"/>
      <c r="E77" s="175">
        <v>77.5</v>
      </c>
      <c r="F77" s="175"/>
      <c r="G77" s="172"/>
      <c r="H77" s="171"/>
      <c r="I77" s="174"/>
    </row>
    <row r="78" spans="1:10" ht="18" customHeight="1" x14ac:dyDescent="0.5">
      <c r="A78" s="159"/>
      <c r="B78" s="154" t="s">
        <v>36</v>
      </c>
      <c r="C78" s="176"/>
      <c r="D78" s="175">
        <v>56.76</v>
      </c>
      <c r="E78" s="175">
        <v>79.72</v>
      </c>
      <c r="F78" s="175">
        <v>13.27</v>
      </c>
      <c r="G78" s="172"/>
      <c r="H78" s="171"/>
      <c r="I78" s="174"/>
    </row>
    <row r="79" spans="1:10" ht="18" customHeight="1" x14ac:dyDescent="0.5">
      <c r="A79" s="159"/>
      <c r="B79" s="154" t="s">
        <v>37</v>
      </c>
      <c r="C79" s="176"/>
      <c r="D79" s="175">
        <v>33.86</v>
      </c>
      <c r="E79" s="175">
        <v>80.540000000000006</v>
      </c>
      <c r="F79" s="175">
        <v>10.9</v>
      </c>
      <c r="G79" s="172"/>
      <c r="H79" s="171"/>
      <c r="I79" s="174"/>
    </row>
    <row r="80" spans="1:10" ht="18" customHeight="1" x14ac:dyDescent="0.5">
      <c r="A80" s="159"/>
      <c r="B80" s="154" t="s">
        <v>38</v>
      </c>
      <c r="C80" s="176"/>
      <c r="D80" s="175">
        <v>28.96</v>
      </c>
      <c r="E80" s="175">
        <v>67.5</v>
      </c>
      <c r="F80" s="175">
        <v>11.02</v>
      </c>
      <c r="G80" s="172"/>
      <c r="H80" s="171"/>
      <c r="I80" s="174"/>
    </row>
    <row r="81" spans="1:9" ht="18" customHeight="1" x14ac:dyDescent="0.5">
      <c r="A81" s="159"/>
      <c r="B81" s="154" t="s">
        <v>39</v>
      </c>
      <c r="C81" s="176"/>
      <c r="D81" s="175">
        <v>29.91</v>
      </c>
      <c r="E81" s="175">
        <v>67.5</v>
      </c>
      <c r="F81" s="175"/>
      <c r="G81" s="172"/>
      <c r="H81" s="171"/>
      <c r="I81" s="174"/>
    </row>
    <row r="82" spans="1:9" ht="18" customHeight="1" x14ac:dyDescent="0.5">
      <c r="A82" s="159"/>
      <c r="B82" s="154" t="s">
        <v>40</v>
      </c>
      <c r="C82" s="176"/>
      <c r="D82" s="175">
        <v>31.76</v>
      </c>
      <c r="E82" s="175">
        <v>67.5</v>
      </c>
      <c r="F82" s="175"/>
      <c r="G82" s="172"/>
      <c r="H82" s="171"/>
      <c r="I82" s="174"/>
    </row>
    <row r="83" spans="1:9" ht="18" customHeight="1" x14ac:dyDescent="0.5">
      <c r="A83" s="159"/>
      <c r="B83" s="154" t="s">
        <v>41</v>
      </c>
      <c r="C83" s="176"/>
      <c r="D83" s="175"/>
      <c r="E83" s="175">
        <v>67.5</v>
      </c>
      <c r="F83" s="175"/>
      <c r="G83" s="172"/>
      <c r="H83" s="171"/>
      <c r="I83" s="174"/>
    </row>
    <row r="84" spans="1:9" ht="18" customHeight="1" x14ac:dyDescent="0.5">
      <c r="A84" s="173"/>
      <c r="B84" s="154" t="s">
        <v>42</v>
      </c>
      <c r="C84" s="176"/>
      <c r="D84" s="175"/>
      <c r="E84" s="175">
        <v>67.5</v>
      </c>
      <c r="F84" s="175"/>
      <c r="G84" s="172"/>
      <c r="H84" s="171"/>
      <c r="I84" s="174"/>
    </row>
    <row r="85" spans="1:9" ht="18" customHeight="1" x14ac:dyDescent="0.5">
      <c r="A85" s="173"/>
      <c r="B85" s="154" t="s">
        <v>43</v>
      </c>
      <c r="C85" s="176"/>
      <c r="D85" s="175"/>
      <c r="E85" s="175">
        <v>60.81</v>
      </c>
      <c r="F85" s="175"/>
      <c r="G85" s="172"/>
      <c r="H85" s="171"/>
      <c r="I85" s="174"/>
    </row>
    <row r="86" spans="1:9" ht="18" customHeight="1" x14ac:dyDescent="0.5">
      <c r="A86" s="173"/>
      <c r="B86" s="154" t="s">
        <v>44</v>
      </c>
      <c r="C86" s="176"/>
      <c r="D86" s="175"/>
      <c r="E86" s="175">
        <v>56</v>
      </c>
      <c r="F86" s="175"/>
      <c r="G86" s="172"/>
      <c r="H86" s="171"/>
      <c r="I86" s="174"/>
    </row>
    <row r="87" spans="1:9" ht="18" customHeight="1" x14ac:dyDescent="0.5">
      <c r="A87" s="173"/>
      <c r="B87" s="160" t="s">
        <v>45</v>
      </c>
      <c r="C87" s="176"/>
      <c r="D87" s="175"/>
      <c r="E87" s="175">
        <v>60</v>
      </c>
      <c r="F87" s="175"/>
      <c r="G87" s="172"/>
      <c r="H87" s="171"/>
      <c r="I87" s="174"/>
    </row>
    <row r="88" spans="1:9" ht="18" customHeight="1" x14ac:dyDescent="0.5">
      <c r="A88" s="173"/>
      <c r="B88" s="160" t="s">
        <v>46</v>
      </c>
      <c r="C88" s="176"/>
      <c r="D88" s="175"/>
      <c r="E88" s="175">
        <v>64</v>
      </c>
      <c r="F88" s="175"/>
      <c r="G88" s="172"/>
      <c r="H88" s="171"/>
      <c r="I88" s="174"/>
    </row>
    <row r="89" spans="1:9" ht="29.25" customHeight="1" x14ac:dyDescent="0.5">
      <c r="A89" s="173"/>
      <c r="B89" s="157" t="s">
        <v>63</v>
      </c>
      <c r="C89" s="176"/>
      <c r="D89" s="175"/>
      <c r="E89" s="175">
        <v>63.3</v>
      </c>
      <c r="F89" s="175"/>
      <c r="G89" s="172"/>
      <c r="H89" s="171"/>
      <c r="I89" s="174"/>
    </row>
    <row r="90" spans="1:9" ht="18" customHeight="1" x14ac:dyDescent="0.5">
      <c r="A90" s="173"/>
      <c r="B90" s="160" t="s">
        <v>36</v>
      </c>
      <c r="C90" s="176"/>
      <c r="D90" s="175">
        <v>47.2</v>
      </c>
      <c r="E90" s="175">
        <v>57</v>
      </c>
      <c r="F90" s="175">
        <v>17.37</v>
      </c>
      <c r="G90" s="172"/>
      <c r="H90" s="171"/>
      <c r="I90" s="174"/>
    </row>
    <row r="91" spans="1:9" ht="18" customHeight="1" x14ac:dyDescent="0.5">
      <c r="A91" s="173"/>
      <c r="B91" s="160" t="s">
        <v>37</v>
      </c>
      <c r="C91" s="176"/>
      <c r="D91" s="175">
        <v>30.48</v>
      </c>
      <c r="E91" s="175">
        <v>63.23</v>
      </c>
      <c r="F91" s="175">
        <v>11.52</v>
      </c>
      <c r="G91" s="172"/>
      <c r="H91" s="171"/>
      <c r="I91" s="174"/>
    </row>
    <row r="92" spans="1:9" ht="18" customHeight="1" x14ac:dyDescent="0.5">
      <c r="A92" s="173"/>
      <c r="B92" s="160" t="s">
        <v>38</v>
      </c>
      <c r="C92" s="176"/>
      <c r="D92" s="175">
        <v>40.200000000000003</v>
      </c>
      <c r="E92" s="175">
        <v>66</v>
      </c>
      <c r="F92" s="175">
        <v>11.39</v>
      </c>
      <c r="G92" s="172"/>
      <c r="H92" s="171"/>
      <c r="I92" s="174"/>
    </row>
    <row r="93" spans="1:9" ht="18" customHeight="1" x14ac:dyDescent="0.5">
      <c r="A93" s="173"/>
      <c r="B93" s="160" t="s">
        <v>39</v>
      </c>
      <c r="C93" s="176"/>
      <c r="D93" s="175">
        <v>40.880000000000003</v>
      </c>
      <c r="E93" s="175">
        <v>62.68</v>
      </c>
      <c r="F93" s="175"/>
      <c r="G93" s="172"/>
      <c r="H93" s="171"/>
      <c r="I93" s="174"/>
    </row>
    <row r="94" spans="1:9" ht="18" customHeight="1" x14ac:dyDescent="0.5">
      <c r="A94" s="173"/>
      <c r="B94" s="160" t="s">
        <v>40</v>
      </c>
      <c r="C94" s="176"/>
      <c r="D94" s="175">
        <v>41.83</v>
      </c>
      <c r="E94" s="175">
        <v>61.5</v>
      </c>
      <c r="F94" s="175"/>
      <c r="G94" s="172"/>
      <c r="H94" s="171"/>
      <c r="I94" s="174"/>
    </row>
    <row r="95" spans="1:9" ht="18" customHeight="1" x14ac:dyDescent="0.5">
      <c r="A95" s="173"/>
      <c r="B95" s="160" t="s">
        <v>41</v>
      </c>
      <c r="C95" s="176"/>
      <c r="D95" s="175"/>
      <c r="E95" s="175">
        <v>66.5</v>
      </c>
      <c r="F95" s="175"/>
      <c r="G95" s="172"/>
      <c r="H95" s="171"/>
      <c r="I95" s="174"/>
    </row>
    <row r="96" spans="1:9" ht="18" customHeight="1" x14ac:dyDescent="0.5">
      <c r="A96" s="173"/>
      <c r="B96" s="154" t="s">
        <v>42</v>
      </c>
      <c r="C96" s="176"/>
      <c r="D96" s="175"/>
      <c r="E96" s="175">
        <v>80.14</v>
      </c>
      <c r="F96" s="175"/>
      <c r="G96" s="172"/>
      <c r="H96" s="171"/>
      <c r="I96" s="174"/>
    </row>
    <row r="97" spans="1:9" ht="18" customHeight="1" x14ac:dyDescent="0.5">
      <c r="A97" s="173"/>
      <c r="B97" s="154" t="s">
        <v>43</v>
      </c>
      <c r="C97" s="176"/>
      <c r="D97" s="175"/>
      <c r="E97" s="175">
        <v>90.24</v>
      </c>
      <c r="F97" s="175"/>
      <c r="G97" s="172"/>
      <c r="H97" s="171"/>
      <c r="I97" s="174"/>
    </row>
    <row r="98" spans="1:9" ht="18" customHeight="1" x14ac:dyDescent="0.5">
      <c r="A98" s="173"/>
      <c r="B98" s="154" t="s">
        <v>44</v>
      </c>
      <c r="C98" s="176"/>
      <c r="D98" s="175"/>
      <c r="E98" s="175">
        <v>107.67</v>
      </c>
      <c r="F98" s="175"/>
      <c r="G98" s="172"/>
      <c r="H98" s="171"/>
      <c r="I98" s="174"/>
    </row>
    <row r="99" spans="1:9" ht="18" customHeight="1" x14ac:dyDescent="0.5">
      <c r="A99" s="173"/>
      <c r="B99" s="154" t="s">
        <v>45</v>
      </c>
      <c r="C99" s="176"/>
      <c r="D99" s="175"/>
      <c r="E99" s="175">
        <v>120</v>
      </c>
      <c r="F99" s="175"/>
      <c r="G99" s="172"/>
      <c r="H99" s="171"/>
      <c r="I99" s="174"/>
    </row>
    <row r="100" spans="1:9" ht="18" customHeight="1" x14ac:dyDescent="0.5">
      <c r="A100" s="173"/>
      <c r="B100" s="154" t="s">
        <v>46</v>
      </c>
      <c r="C100" s="176"/>
      <c r="D100" s="175"/>
      <c r="E100" s="175">
        <v>120</v>
      </c>
      <c r="F100" s="175"/>
      <c r="G100" s="172"/>
      <c r="H100" s="171"/>
      <c r="I100" s="174"/>
    </row>
    <row r="101" spans="1:9" ht="18" customHeight="1" x14ac:dyDescent="0.5">
      <c r="A101" s="173"/>
      <c r="B101" s="153" t="s">
        <v>78</v>
      </c>
      <c r="C101" s="176"/>
      <c r="D101" s="175">
        <v>80.3</v>
      </c>
      <c r="E101" s="175">
        <v>184.76</v>
      </c>
      <c r="F101" s="175">
        <v>21.11</v>
      </c>
      <c r="G101" s="172"/>
      <c r="H101" s="171"/>
      <c r="I101" s="174"/>
    </row>
    <row r="102" spans="1:9" ht="18" customHeight="1" x14ac:dyDescent="0.5">
      <c r="A102" s="173"/>
      <c r="B102" s="153" t="s">
        <v>36</v>
      </c>
      <c r="C102" s="176"/>
      <c r="D102" s="175">
        <v>76.22</v>
      </c>
      <c r="E102" s="175">
        <v>170</v>
      </c>
      <c r="F102" s="175">
        <v>21</v>
      </c>
      <c r="G102" s="172"/>
      <c r="H102" s="171"/>
      <c r="I102" s="174"/>
    </row>
    <row r="103" spans="1:9" ht="18" customHeight="1" x14ac:dyDescent="0.5">
      <c r="A103" s="173"/>
      <c r="B103" s="169" t="s">
        <v>37</v>
      </c>
      <c r="C103" s="176"/>
      <c r="D103" s="175">
        <v>63.01</v>
      </c>
      <c r="E103" s="175">
        <v>167.27</v>
      </c>
      <c r="F103" s="175">
        <v>21.77</v>
      </c>
      <c r="G103" s="172"/>
      <c r="H103" s="171"/>
      <c r="I103" s="174"/>
    </row>
    <row r="104" spans="1:9" ht="18" customHeight="1" x14ac:dyDescent="0.5">
      <c r="A104" s="173"/>
      <c r="B104" s="169" t="s">
        <v>38</v>
      </c>
      <c r="C104" s="176"/>
      <c r="D104" s="175">
        <v>65.17</v>
      </c>
      <c r="E104" s="175">
        <v>131.88</v>
      </c>
      <c r="F104" s="175">
        <v>23.09</v>
      </c>
      <c r="G104" s="172"/>
      <c r="H104" s="171"/>
      <c r="I104" s="174"/>
    </row>
    <row r="105" spans="1:9" ht="18" customHeight="1" x14ac:dyDescent="0.5">
      <c r="A105" s="173"/>
      <c r="B105" s="169" t="s">
        <v>39</v>
      </c>
      <c r="C105" s="176"/>
      <c r="D105" s="175"/>
      <c r="E105" s="175"/>
      <c r="F105" s="175"/>
      <c r="G105" s="172"/>
      <c r="H105" s="171"/>
      <c r="I105" s="174"/>
    </row>
    <row r="106" spans="1:9" ht="18" customHeight="1" x14ac:dyDescent="0.5">
      <c r="B106" s="172"/>
      <c r="C106" s="172"/>
      <c r="D106" s="161" t="s">
        <v>58</v>
      </c>
      <c r="E106" s="161" t="s">
        <v>59</v>
      </c>
      <c r="F106" s="162" t="s">
        <v>60</v>
      </c>
      <c r="G106" s="172"/>
      <c r="H106" s="171"/>
      <c r="I106" s="146"/>
    </row>
    <row r="107" spans="1:9" ht="18" customHeight="1" x14ac:dyDescent="0.5">
      <c r="B107" s="172"/>
      <c r="C107" s="172"/>
      <c r="D107" s="172"/>
      <c r="E107" s="172"/>
      <c r="F107" s="172"/>
      <c r="G107" s="172"/>
      <c r="H107" s="171"/>
      <c r="I107" s="146"/>
    </row>
  </sheetData>
  <mergeCells count="26">
    <mergeCell ref="A60:C60"/>
    <mergeCell ref="A63:R63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10:B10"/>
    <mergeCell ref="A11:B11"/>
    <mergeCell ref="G15:G16"/>
    <mergeCell ref="G18:G19"/>
    <mergeCell ref="A46:C46"/>
    <mergeCell ref="A47:C47"/>
    <mergeCell ref="A1:R1"/>
    <mergeCell ref="A2:R2"/>
    <mergeCell ref="A3:B3"/>
    <mergeCell ref="C5:G5"/>
    <mergeCell ref="C6:G6"/>
    <mergeCell ref="C7:G7"/>
  </mergeCells>
  <printOptions horizontalCentered="1"/>
  <pageMargins left="0.17" right="0" top="0.25" bottom="0" header="0.22" footer="0.196850393700787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สป.1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2023-04-28T08:06:02Z</cp:lastPrinted>
  <dcterms:created xsi:type="dcterms:W3CDTF">2022-09-08T02:34:52Z</dcterms:created>
  <dcterms:modified xsi:type="dcterms:W3CDTF">2023-05-03T03:08:54Z</dcterms:modified>
</cp:coreProperties>
</file>